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6" yWindow="612" windowWidth="19812" windowHeight="6348"/>
  </bookViews>
  <sheets>
    <sheet name="Sheet0" sheetId="1" r:id="rId1"/>
  </sheets>
  <definedNames>
    <definedName name="__bookmark_1">Sheet0!$A$1:$C$2</definedName>
    <definedName name="__bookmark_2">Sheet0!$A$3:$C$38</definedName>
  </definedNames>
  <calcPr calcId="145621"/>
</workbook>
</file>

<file path=xl/calcChain.xml><?xml version="1.0" encoding="utf-8"?>
<calcChain xmlns="http://schemas.openxmlformats.org/spreadsheetml/2006/main">
  <c r="C38" i="1"/>
  <c r="C36"/>
  <c r="C35"/>
  <c r="C30"/>
  <c r="C5"/>
  <c r="C8" l="1"/>
  <c r="B38" l="1"/>
  <c r="B36"/>
  <c r="D6" l="1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7"/>
  <c r="D38"/>
  <c r="D5"/>
  <c r="D36" l="1"/>
</calcChain>
</file>

<file path=xl/sharedStrings.xml><?xml version="1.0" encoding="utf-8"?>
<sst xmlns="http://schemas.openxmlformats.org/spreadsheetml/2006/main" count="41" uniqueCount="41">
  <si>
    <t xml:space="preserve">C.C.I.A.A. DI MESSINA 												</t>
  </si>
  <si>
    <t>ALL D - STATO PATRIMONIALE AL 31-12-2020 (previsto dall'articolo 22, comma 1)</t>
  </si>
  <si>
    <t>PASSIVO</t>
  </si>
  <si>
    <t>Valori al 31-12-2019</t>
  </si>
  <si>
    <t>Valori al 31-12-2020</t>
  </si>
  <si>
    <t>A) PATRIMONIO NETTO</t>
  </si>
  <si>
    <t>               Patromonio netto esercizi precedenti</t>
  </si>
  <si>
    <t>               Avanzo/Disavanzo economico esercizio</t>
  </si>
  <si>
    <t>               Riserve da partecipazioni</t>
  </si>
  <si>
    <t>               Totale patrimonio netto</t>
  </si>
  <si>
    <t>B) DEBITI DI FINANZIAMENTO</t>
  </si>
  <si>
    <t>               Mutui passivi</t>
  </si>
  <si>
    <t>               Prestiti ed anticipazioni passive</t>
  </si>
  <si>
    <t>               TOTALE DEBITI DI FINANZIAMENTO</t>
  </si>
  <si>
    <t>C) TRATTAMENTO DI FINE RAPPORTO</t>
  </si>
  <si>
    <t>               F.do Tratttamento di fine rapporto</t>
  </si>
  <si>
    <t>               TOT. F.DO TRATT. FINE RAPPORTO</t>
  </si>
  <si>
    <t>D) DEBITI DI FUNZIONAMENTO</t>
  </si>
  <si>
    <t>               Debiti v/fornitori</t>
  </si>
  <si>
    <t>               Debiti v/società  e organismi del sistema camerale</t>
  </si>
  <si>
    <t>               Debiti v/organismi e istituzioni nazionali e comunitarie</t>
  </si>
  <si>
    <t>               Debiti tributari e previdenziali</t>
  </si>
  <si>
    <t>               Debiti v/dipendenti</t>
  </si>
  <si>
    <t>               Debiti v/Organi Istituzionali</t>
  </si>
  <si>
    <t>               Debiti diversi</t>
  </si>
  <si>
    <t>               Debiti per servizi cterzi</t>
  </si>
  <si>
    <t>               Clienti c/anticipi</t>
  </si>
  <si>
    <t>               TOTALE DEBITI DI FUNZIONAMENTO</t>
  </si>
  <si>
    <t>E) FONDI PER RISCHI E ONERI</t>
  </si>
  <si>
    <t>               Fondo Imposte</t>
  </si>
  <si>
    <t>               Altri Fondi</t>
  </si>
  <si>
    <t>               TOT. F.DI PER RISCHI E ONERI</t>
  </si>
  <si>
    <t>F) RATEI E RISCONTI PASSIVI</t>
  </si>
  <si>
    <t>               Ratei Passivi</t>
  </si>
  <si>
    <t>               Risconti Passivi</t>
  </si>
  <si>
    <t>               TOTALE RATEI E RISCONTI PASSIVI</t>
  </si>
  <si>
    <t>               TOTALE PASSIVO</t>
  </si>
  <si>
    <t>               TOTALE PASSIVO E PATRIM. NETTO</t>
  </si>
  <si>
    <t>G) CONTI DI ORDINE</t>
  </si>
  <si>
    <t>          TOTALE GENERALE</t>
  </si>
  <si>
    <t xml:space="preserve">Differenze </t>
  </si>
</sst>
</file>

<file path=xl/styles.xml><?xml version="1.0" encoding="utf-8"?>
<styleSheet xmlns="http://schemas.openxmlformats.org/spreadsheetml/2006/main">
  <numFmts count="1">
    <numFmt numFmtId="164" formatCode="&quot;&quot;#,##0.00"/>
  </numFmts>
  <fonts count="5"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Times New Roman"/>
      <family val="1"/>
    </font>
    <font>
      <b/>
      <sz val="11"/>
      <color rgb="FFFFFFFF"/>
      <name val="Times New Roman"/>
      <family val="1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none">
        <fgColor rgb="FF000080"/>
      </patternFill>
    </fill>
    <fill>
      <patternFill patternType="solid">
        <fgColor rgb="FF00008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</borders>
  <cellStyleXfs count="2">
    <xf numFmtId="0" fontId="0" fillId="0" borderId="0"/>
    <xf numFmtId="0" fontId="1" fillId="2" borderId="0"/>
  </cellStyleXfs>
  <cellXfs count="17">
    <xf numFmtId="0" fontId="0" fillId="0" borderId="0" xfId="0"/>
    <xf numFmtId="0" fontId="0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vertical="center" wrapText="1"/>
    </xf>
    <xf numFmtId="164" fontId="4" fillId="0" borderId="2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164" fontId="4" fillId="0" borderId="4" xfId="0" applyNumberFormat="1" applyFont="1" applyBorder="1" applyAlignment="1">
      <alignment horizontal="right" vertical="center" wrapText="1"/>
    </xf>
    <xf numFmtId="0" fontId="4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right"/>
    </xf>
    <xf numFmtId="4" fontId="0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Font="1"/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tabSelected="1" topLeftCell="A15" workbookViewId="0">
      <selection sqref="A1:D38"/>
    </sheetView>
  </sheetViews>
  <sheetFormatPr defaultColWidth="9.109375" defaultRowHeight="14.4"/>
  <cols>
    <col min="1" max="1" width="41.109375" style="1" customWidth="1"/>
    <col min="2" max="4" width="15.6640625" style="1" customWidth="1"/>
    <col min="5" max="16384" width="9.109375" style="1"/>
  </cols>
  <sheetData>
    <row r="1" spans="1:4">
      <c r="A1" s="15" t="s">
        <v>0</v>
      </c>
      <c r="B1" s="16"/>
      <c r="C1" s="16"/>
    </row>
    <row r="2" spans="1:4" ht="25.65" customHeight="1">
      <c r="A2" s="15" t="s">
        <v>1</v>
      </c>
      <c r="B2" s="16"/>
      <c r="C2" s="16"/>
    </row>
    <row r="3" spans="1:4" ht="36" customHeight="1">
      <c r="A3" s="2" t="s">
        <v>2</v>
      </c>
      <c r="B3" s="3" t="s">
        <v>3</v>
      </c>
      <c r="C3" s="3" t="s">
        <v>4</v>
      </c>
      <c r="D3" s="3" t="s">
        <v>40</v>
      </c>
    </row>
    <row r="4" spans="1:4">
      <c r="A4" s="4" t="s">
        <v>5</v>
      </c>
      <c r="B4" s="5"/>
      <c r="C4" s="5"/>
      <c r="D4" s="5"/>
    </row>
    <row r="5" spans="1:4">
      <c r="A5" s="6" t="s">
        <v>6</v>
      </c>
      <c r="B5" s="7">
        <v>474059.49</v>
      </c>
      <c r="C5" s="8">
        <f>B5+B6</f>
        <v>907780.36</v>
      </c>
      <c r="D5" s="8">
        <f>C5-B5</f>
        <v>433720.87</v>
      </c>
    </row>
    <row r="6" spans="1:4" ht="27.6">
      <c r="A6" s="6" t="s">
        <v>7</v>
      </c>
      <c r="B6" s="8">
        <v>433720.87</v>
      </c>
      <c r="C6" s="8">
        <v>412281.12</v>
      </c>
      <c r="D6" s="8">
        <f t="shared" ref="D6:D38" si="0">C6-B6</f>
        <v>-21439.75</v>
      </c>
    </row>
    <row r="7" spans="1:4">
      <c r="A7" s="6" t="s">
        <v>8</v>
      </c>
      <c r="B7" s="7">
        <v>-12809.08</v>
      </c>
      <c r="C7" s="8">
        <v>-12809.08</v>
      </c>
      <c r="D7" s="8">
        <f t="shared" si="0"/>
        <v>0</v>
      </c>
    </row>
    <row r="8" spans="1:4">
      <c r="A8" s="6" t="s">
        <v>9</v>
      </c>
      <c r="B8" s="7">
        <v>894971.28</v>
      </c>
      <c r="C8" s="8">
        <f>SUM(C5:C7)</f>
        <v>1307252.3999999999</v>
      </c>
      <c r="D8" s="8">
        <f t="shared" si="0"/>
        <v>412281.11999999988</v>
      </c>
    </row>
    <row r="9" spans="1:4">
      <c r="A9" s="4" t="s">
        <v>10</v>
      </c>
      <c r="B9" s="5"/>
      <c r="C9" s="5"/>
      <c r="D9" s="8">
        <f t="shared" si="0"/>
        <v>0</v>
      </c>
    </row>
    <row r="10" spans="1:4">
      <c r="A10" s="6" t="s">
        <v>11</v>
      </c>
      <c r="B10" s="5">
        <v>0</v>
      </c>
      <c r="C10" s="5"/>
      <c r="D10" s="8">
        <f t="shared" si="0"/>
        <v>0</v>
      </c>
    </row>
    <row r="11" spans="1:4">
      <c r="A11" s="6" t="s">
        <v>12</v>
      </c>
      <c r="B11" s="8">
        <v>-801854.39</v>
      </c>
      <c r="C11" s="8">
        <v>-1604149.48</v>
      </c>
      <c r="D11" s="8">
        <f t="shared" si="0"/>
        <v>-802295.09</v>
      </c>
    </row>
    <row r="12" spans="1:4" ht="27.6">
      <c r="A12" s="6" t="s">
        <v>13</v>
      </c>
      <c r="B12" s="8">
        <v>-801854.39</v>
      </c>
      <c r="C12" s="8">
        <v>-1604149.48</v>
      </c>
      <c r="D12" s="8">
        <f t="shared" si="0"/>
        <v>-802295.09</v>
      </c>
    </row>
    <row r="13" spans="1:4">
      <c r="A13" s="4" t="s">
        <v>14</v>
      </c>
      <c r="B13" s="5"/>
      <c r="C13" s="5"/>
      <c r="D13" s="8">
        <f t="shared" si="0"/>
        <v>0</v>
      </c>
    </row>
    <row r="14" spans="1:4">
      <c r="A14" s="6" t="s">
        <v>15</v>
      </c>
      <c r="B14" s="7">
        <v>-3285436.79</v>
      </c>
      <c r="C14" s="8">
        <v>-3233777.76</v>
      </c>
      <c r="D14" s="8">
        <f t="shared" si="0"/>
        <v>51659.030000000261</v>
      </c>
    </row>
    <row r="15" spans="1:4" ht="27.6">
      <c r="A15" s="6" t="s">
        <v>16</v>
      </c>
      <c r="B15" s="7">
        <v>-3285436.79</v>
      </c>
      <c r="C15" s="8">
        <v>-3233777.76</v>
      </c>
      <c r="D15" s="8">
        <f t="shared" si="0"/>
        <v>51659.030000000261</v>
      </c>
    </row>
    <row r="16" spans="1:4">
      <c r="A16" s="4" t="s">
        <v>17</v>
      </c>
      <c r="B16" s="5"/>
      <c r="C16" s="5"/>
      <c r="D16" s="8">
        <f t="shared" si="0"/>
        <v>0</v>
      </c>
    </row>
    <row r="17" spans="1:4">
      <c r="A17" s="6" t="s">
        <v>18</v>
      </c>
      <c r="B17" s="8">
        <v>-379229.06</v>
      </c>
      <c r="C17" s="8">
        <v>-444839.19</v>
      </c>
      <c r="D17" s="8">
        <f t="shared" si="0"/>
        <v>-65610.13</v>
      </c>
    </row>
    <row r="18" spans="1:4" ht="27.6">
      <c r="A18" s="6" t="s">
        <v>19</v>
      </c>
      <c r="B18" s="7">
        <v>-62263.87</v>
      </c>
      <c r="C18" s="8">
        <v>-62263.87</v>
      </c>
      <c r="D18" s="8">
        <f t="shared" si="0"/>
        <v>0</v>
      </c>
    </row>
    <row r="19" spans="1:4" ht="27.6">
      <c r="A19" s="6" t="s">
        <v>20</v>
      </c>
      <c r="B19" s="8">
        <v>-539175.13</v>
      </c>
      <c r="C19" s="8">
        <v>-808371.36</v>
      </c>
      <c r="D19" s="8">
        <f t="shared" si="0"/>
        <v>-269196.23</v>
      </c>
    </row>
    <row r="20" spans="1:4">
      <c r="A20" s="6" t="s">
        <v>21</v>
      </c>
      <c r="B20" s="8">
        <v>-19883257.59</v>
      </c>
      <c r="C20" s="8">
        <v>-20159032.760000002</v>
      </c>
      <c r="D20" s="8">
        <f t="shared" si="0"/>
        <v>-275775.17000000179</v>
      </c>
    </row>
    <row r="21" spans="1:4">
      <c r="A21" s="6" t="s">
        <v>22</v>
      </c>
      <c r="B21" s="8">
        <v>-142810.22</v>
      </c>
      <c r="C21" s="8">
        <v>-169594.89</v>
      </c>
      <c r="D21" s="8">
        <f t="shared" si="0"/>
        <v>-26784.670000000013</v>
      </c>
    </row>
    <row r="22" spans="1:4">
      <c r="A22" s="6" t="s">
        <v>23</v>
      </c>
      <c r="B22" s="8">
        <v>-168.56</v>
      </c>
      <c r="C22" s="8">
        <v>-1000</v>
      </c>
      <c r="D22" s="8">
        <f t="shared" si="0"/>
        <v>-831.44</v>
      </c>
    </row>
    <row r="23" spans="1:4">
      <c r="A23" s="6" t="s">
        <v>24</v>
      </c>
      <c r="B23" s="8">
        <v>-1659427.87</v>
      </c>
      <c r="C23" s="8">
        <v>-1679012.4</v>
      </c>
      <c r="D23" s="8">
        <f t="shared" si="0"/>
        <v>-19584.529999999795</v>
      </c>
    </row>
    <row r="24" spans="1:4">
      <c r="A24" s="6" t="s">
        <v>25</v>
      </c>
      <c r="B24" s="8">
        <v>-369000.47</v>
      </c>
      <c r="C24" s="8">
        <v>-517375.92</v>
      </c>
      <c r="D24" s="8">
        <f t="shared" si="0"/>
        <v>-148375.45000000001</v>
      </c>
    </row>
    <row r="25" spans="1:4">
      <c r="A25" s="6" t="s">
        <v>26</v>
      </c>
      <c r="B25" s="5">
        <v>0</v>
      </c>
      <c r="C25" s="5"/>
      <c r="D25" s="8">
        <f t="shared" si="0"/>
        <v>0</v>
      </c>
    </row>
    <row r="26" spans="1:4" ht="27.6">
      <c r="A26" s="6" t="s">
        <v>27</v>
      </c>
      <c r="B26" s="8">
        <v>-23035332.77</v>
      </c>
      <c r="C26" s="8">
        <v>-23841490.390000001</v>
      </c>
      <c r="D26" s="8">
        <f t="shared" si="0"/>
        <v>-806157.62000000104</v>
      </c>
    </row>
    <row r="27" spans="1:4">
      <c r="A27" s="4" t="s">
        <v>28</v>
      </c>
      <c r="B27" s="5"/>
      <c r="C27" s="5"/>
      <c r="D27" s="8">
        <f t="shared" si="0"/>
        <v>0</v>
      </c>
    </row>
    <row r="28" spans="1:4">
      <c r="A28" s="6" t="s">
        <v>29</v>
      </c>
      <c r="B28" s="5">
        <v>0</v>
      </c>
      <c r="C28" s="5"/>
      <c r="D28" s="8">
        <f t="shared" si="0"/>
        <v>0</v>
      </c>
    </row>
    <row r="29" spans="1:4">
      <c r="A29" s="6" t="s">
        <v>30</v>
      </c>
      <c r="B29" s="8">
        <v>-1341301.72</v>
      </c>
      <c r="C29" s="8">
        <v>-1254842.51</v>
      </c>
      <c r="D29" s="8">
        <f t="shared" si="0"/>
        <v>86459.209999999963</v>
      </c>
    </row>
    <row r="30" spans="1:4">
      <c r="A30" s="6" t="s">
        <v>31</v>
      </c>
      <c r="B30" s="8">
        <v>-1341301.72</v>
      </c>
      <c r="C30" s="8">
        <f>C29</f>
        <v>-1254842.51</v>
      </c>
      <c r="D30" s="8">
        <f t="shared" si="0"/>
        <v>86459.209999999963</v>
      </c>
    </row>
    <row r="31" spans="1:4">
      <c r="A31" s="4" t="s">
        <v>32</v>
      </c>
      <c r="B31" s="5"/>
      <c r="C31" s="5"/>
      <c r="D31" s="8">
        <f t="shared" si="0"/>
        <v>0</v>
      </c>
    </row>
    <row r="32" spans="1:4">
      <c r="A32" s="6" t="s">
        <v>33</v>
      </c>
      <c r="B32" s="5">
        <v>0</v>
      </c>
      <c r="C32" s="5"/>
      <c r="D32" s="8">
        <f t="shared" si="0"/>
        <v>0</v>
      </c>
    </row>
    <row r="33" spans="1:4">
      <c r="A33" s="6" t="s">
        <v>34</v>
      </c>
      <c r="B33" s="5">
        <v>0</v>
      </c>
      <c r="C33" s="8">
        <v>-114842.63</v>
      </c>
      <c r="D33" s="8">
        <f t="shared" si="0"/>
        <v>-114842.63</v>
      </c>
    </row>
    <row r="34" spans="1:4" ht="27.6">
      <c r="A34" s="6" t="s">
        <v>35</v>
      </c>
      <c r="B34" s="5">
        <v>0</v>
      </c>
      <c r="C34" s="8">
        <v>-114842.63</v>
      </c>
      <c r="D34" s="8">
        <f t="shared" si="0"/>
        <v>-114842.63</v>
      </c>
    </row>
    <row r="35" spans="1:4">
      <c r="A35" s="6" t="s">
        <v>36</v>
      </c>
      <c r="B35" s="8">
        <v>-28463925.670000002</v>
      </c>
      <c r="C35" s="8">
        <f>C34+C30+C26+C15+C12</f>
        <v>-30049102.77</v>
      </c>
      <c r="D35" s="8">
        <f t="shared" si="0"/>
        <v>-1585177.0999999978</v>
      </c>
    </row>
    <row r="36" spans="1:4" ht="27.6">
      <c r="A36" s="6" t="s">
        <v>37</v>
      </c>
      <c r="B36" s="8">
        <f>B35+B8</f>
        <v>-27568954.390000001</v>
      </c>
      <c r="C36" s="8">
        <f>C35+C8</f>
        <v>-28741850.370000001</v>
      </c>
      <c r="D36" s="8">
        <f t="shared" si="0"/>
        <v>-1172895.9800000004</v>
      </c>
    </row>
    <row r="37" spans="1:4">
      <c r="A37" s="4" t="s">
        <v>38</v>
      </c>
      <c r="B37" s="5">
        <v>0</v>
      </c>
      <c r="C37" s="5"/>
      <c r="D37" s="8">
        <f t="shared" si="0"/>
        <v>0</v>
      </c>
    </row>
    <row r="38" spans="1:4">
      <c r="A38" s="9" t="s">
        <v>39</v>
      </c>
      <c r="B38" s="10">
        <f>B36</f>
        <v>-27568954.390000001</v>
      </c>
      <c r="C38" s="10">
        <f>C36</f>
        <v>-28741850.370000001</v>
      </c>
      <c r="D38" s="10">
        <f t="shared" si="0"/>
        <v>-1172895.9800000004</v>
      </c>
    </row>
    <row r="39" spans="1:4">
      <c r="A39" s="11"/>
      <c r="B39" s="12"/>
      <c r="C39" s="13"/>
    </row>
    <row r="42" spans="1:4">
      <c r="B42" s="14"/>
      <c r="C42" s="14"/>
      <c r="D42" s="14"/>
    </row>
  </sheetData>
  <mergeCells count="2">
    <mergeCell ref="A1:C1"/>
    <mergeCell ref="A2:C2"/>
  </mergeCells>
  <printOptions horizontalCentered="1" verticalCentered="1"/>
  <pageMargins left="0.19685039370078741" right="0.15748031496062992" top="0.47244094488188981" bottom="0.51181102362204722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Sheet0</vt:lpstr>
      <vt:lpstr>__bookmark_1</vt:lpstr>
      <vt:lpstr>__bookmark_2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Utente</cp:lastModifiedBy>
  <cp:lastPrinted>2021-05-26T10:07:39Z</cp:lastPrinted>
  <dcterms:created xsi:type="dcterms:W3CDTF">2021-05-21T09:42:37Z</dcterms:created>
  <dcterms:modified xsi:type="dcterms:W3CDTF">2021-05-26T10:07:47Z</dcterms:modified>
</cp:coreProperties>
</file>