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45" yWindow="0" windowWidth="19440" windowHeight="11760" tabRatio="971" activeTab="6"/>
  </bookViews>
  <sheets>
    <sheet name="Contenuti_Piano" sheetId="38" r:id="rId1"/>
    <sheet name="Aree di rischio per processi" sheetId="7" r:id="rId2"/>
    <sheet name="Catalogo rischi" sheetId="8" r:id="rId3"/>
    <sheet name="Misure" sheetId="42" r:id="rId4"/>
    <sheet name="Indici valutazione" sheetId="10" r:id="rId5"/>
    <sheet name="SR Area A" sheetId="52" r:id="rId6"/>
    <sheet name="SR Area B" sheetId="35" r:id="rId7"/>
    <sheet name="SR Area C" sheetId="36" r:id="rId8"/>
    <sheet name="SR Area D" sheetId="37" r:id="rId9"/>
    <sheet name="SR Area E" sheetId="50" r:id="rId10"/>
    <sheet name="A" sheetId="43" r:id="rId11"/>
    <sheet name="B" sheetId="44" r:id="rId12"/>
    <sheet name="C" sheetId="45" r:id="rId13"/>
    <sheet name="D" sheetId="46" r:id="rId14"/>
    <sheet name="Raccordo processi" sheetId="47" state="hidden" r:id="rId15"/>
    <sheet name="Aree dirigenziali" sheetId="48" state="hidden" r:id="rId16"/>
    <sheet name="E" sheetId="51" r:id="rId17"/>
  </sheets>
  <definedNames>
    <definedName name="_xlnm.Print_Area" localSheetId="2">'Catalogo rischi'!$A$9:$B$125</definedName>
    <definedName name="_xlnm.Print_Area" localSheetId="0">Contenuti_Piano!$A$1:$L$12</definedName>
    <definedName name="_xlnm.Print_Area" localSheetId="3">Misure!$A$1:$C$41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104" i="50" l="1"/>
  <c r="F90" i="50"/>
  <c r="F62" i="50"/>
  <c r="F76" i="50"/>
  <c r="F48" i="50"/>
  <c r="F34" i="50"/>
  <c r="F20" i="50"/>
  <c r="F6" i="50"/>
  <c r="F34" i="36"/>
  <c r="F104" i="35"/>
  <c r="F78" i="52"/>
  <c r="F76" i="52"/>
  <c r="F75" i="52"/>
  <c r="F74" i="52"/>
  <c r="F60" i="52"/>
  <c r="F20" i="37"/>
  <c r="F6" i="37"/>
  <c r="F160" i="36"/>
  <c r="F146" i="36"/>
  <c r="F132" i="36"/>
  <c r="F118" i="36"/>
  <c r="F104" i="36"/>
  <c r="F90" i="36"/>
  <c r="F76" i="36"/>
  <c r="F62" i="36"/>
  <c r="F48" i="36"/>
  <c r="F20" i="36"/>
  <c r="F6" i="36"/>
  <c r="F174" i="35"/>
  <c r="F160" i="35"/>
  <c r="F146" i="35"/>
  <c r="F132" i="35"/>
  <c r="F118" i="35"/>
  <c r="F90" i="35"/>
  <c r="F76" i="35"/>
  <c r="F62" i="35"/>
  <c r="F48" i="35"/>
  <c r="F34" i="35"/>
  <c r="F20" i="35"/>
  <c r="F6" i="35"/>
  <c r="F77" i="52"/>
  <c r="F61" i="52"/>
  <c r="F62" i="52"/>
  <c r="F47" i="52"/>
  <c r="F48" i="52"/>
  <c r="F49" i="52"/>
  <c r="F50" i="52"/>
  <c r="F46" i="52"/>
  <c r="F34" i="52"/>
  <c r="F35" i="52"/>
  <c r="F36" i="52"/>
  <c r="F33" i="52"/>
  <c r="F24" i="52"/>
  <c r="F23" i="52"/>
  <c r="F22" i="52"/>
  <c r="F21" i="52"/>
  <c r="F20" i="52"/>
  <c r="F19" i="52"/>
  <c r="F6" i="52"/>
  <c r="F7" i="52"/>
  <c r="F8" i="52"/>
  <c r="F9" i="52"/>
  <c r="F10" i="52"/>
  <c r="F11" i="52"/>
  <c r="B81" i="52"/>
  <c r="B78" i="52"/>
  <c r="B75" i="52"/>
  <c r="C74" i="52"/>
  <c r="H71" i="52"/>
  <c r="A71" i="52"/>
  <c r="A72" i="52"/>
  <c r="B67" i="52"/>
  <c r="B64" i="52"/>
  <c r="B61" i="52"/>
  <c r="C60" i="52"/>
  <c r="H57" i="52"/>
  <c r="A57" i="52"/>
  <c r="A58" i="52"/>
  <c r="G57" i="52"/>
  <c r="B53" i="52"/>
  <c r="B50" i="52"/>
  <c r="B47" i="52"/>
  <c r="C46" i="52"/>
  <c r="H43" i="52"/>
  <c r="A43" i="52"/>
  <c r="A44" i="52"/>
  <c r="B39" i="52"/>
  <c r="B36" i="52"/>
  <c r="B34" i="52"/>
  <c r="C33" i="52"/>
  <c r="H30" i="52"/>
  <c r="A30" i="52"/>
  <c r="A31" i="52"/>
  <c r="B24" i="52"/>
  <c r="B22" i="52"/>
  <c r="B20" i="52"/>
  <c r="C19" i="52"/>
  <c r="H16" i="52"/>
  <c r="A16" i="52"/>
  <c r="A17" i="52"/>
  <c r="B12" i="52"/>
  <c r="B9" i="52"/>
  <c r="B7" i="52"/>
  <c r="C6" i="52"/>
  <c r="H3" i="52"/>
  <c r="A3" i="52"/>
  <c r="A4" i="52"/>
  <c r="B111" i="50"/>
  <c r="B108" i="50"/>
  <c r="B105" i="50"/>
  <c r="B97" i="50"/>
  <c r="B94" i="50"/>
  <c r="B91" i="50"/>
  <c r="B83" i="50"/>
  <c r="B80" i="50"/>
  <c r="B77" i="50"/>
  <c r="B69" i="50"/>
  <c r="B66" i="50"/>
  <c r="B63" i="50"/>
  <c r="C62" i="50"/>
  <c r="B55" i="50"/>
  <c r="B52" i="50"/>
  <c r="B49" i="50"/>
  <c r="C48" i="50"/>
  <c r="B41" i="50"/>
  <c r="B38" i="50"/>
  <c r="B35" i="50"/>
  <c r="C34" i="50"/>
  <c r="B27" i="50"/>
  <c r="B24" i="50"/>
  <c r="B21" i="50"/>
  <c r="B13" i="50"/>
  <c r="B10" i="50"/>
  <c r="B7" i="50"/>
  <c r="C6" i="50"/>
  <c r="B27" i="37"/>
  <c r="B24" i="37"/>
  <c r="B21" i="37"/>
  <c r="C20" i="37"/>
  <c r="B13" i="37"/>
  <c r="B10" i="37"/>
  <c r="B7" i="37"/>
  <c r="C6" i="37"/>
  <c r="B167" i="36"/>
  <c r="B164" i="36"/>
  <c r="B161" i="36"/>
  <c r="B153" i="36"/>
  <c r="B150" i="36"/>
  <c r="B147" i="36"/>
  <c r="C146" i="36"/>
  <c r="B139" i="36"/>
  <c r="B136" i="36"/>
  <c r="B133" i="36"/>
  <c r="C132" i="36"/>
  <c r="B125" i="36"/>
  <c r="B122" i="36"/>
  <c r="B119" i="36"/>
  <c r="C118" i="36"/>
  <c r="B111" i="36"/>
  <c r="B108" i="36"/>
  <c r="B105" i="36"/>
  <c r="B97" i="36"/>
  <c r="B94" i="36"/>
  <c r="B91" i="36"/>
  <c r="C90" i="36"/>
  <c r="B83" i="36"/>
  <c r="B80" i="36"/>
  <c r="B77" i="36"/>
  <c r="C76" i="36"/>
  <c r="B69" i="36"/>
  <c r="B66" i="36"/>
  <c r="B63" i="36"/>
  <c r="B55" i="36"/>
  <c r="B52" i="36"/>
  <c r="B49" i="36"/>
  <c r="B41" i="36"/>
  <c r="B38" i="36"/>
  <c r="B35" i="36"/>
  <c r="C34" i="36"/>
  <c r="B27" i="36"/>
  <c r="B24" i="36"/>
  <c r="B21" i="36"/>
  <c r="C20" i="36"/>
  <c r="B13" i="36"/>
  <c r="B10" i="36"/>
  <c r="B7" i="36"/>
  <c r="C6" i="36"/>
  <c r="G3" i="36"/>
  <c r="B181" i="35"/>
  <c r="B167" i="35"/>
  <c r="B153" i="35"/>
  <c r="B139" i="35"/>
  <c r="B125" i="35"/>
  <c r="B111" i="35"/>
  <c r="B97" i="35"/>
  <c r="B83" i="35"/>
  <c r="B69" i="35"/>
  <c r="B55" i="35"/>
  <c r="B41" i="35"/>
  <c r="B27" i="35"/>
  <c r="B13" i="35"/>
  <c r="B21" i="35"/>
  <c r="B24" i="35"/>
  <c r="C20" i="35"/>
  <c r="B7" i="35"/>
  <c r="B10" i="35"/>
  <c r="C6" i="35"/>
  <c r="A260" i="51"/>
  <c r="A223" i="51"/>
  <c r="A186" i="51"/>
  <c r="A149" i="51"/>
  <c r="A112" i="51"/>
  <c r="A75" i="51"/>
  <c r="A38" i="51"/>
  <c r="A1" i="51"/>
  <c r="A101" i="50"/>
  <c r="A87" i="50"/>
  <c r="A73" i="50"/>
  <c r="A74" i="50"/>
  <c r="A59" i="50"/>
  <c r="A60" i="50"/>
  <c r="A45" i="50"/>
  <c r="A31" i="50"/>
  <c r="A17" i="50"/>
  <c r="A18" i="50"/>
  <c r="C104" i="50"/>
  <c r="H101" i="50"/>
  <c r="A102" i="50"/>
  <c r="C90" i="50"/>
  <c r="G87" i="50"/>
  <c r="A88" i="50"/>
  <c r="A3" i="50"/>
  <c r="A4" i="50"/>
  <c r="A2" i="50"/>
  <c r="A38" i="46"/>
  <c r="A1" i="46"/>
  <c r="A408" i="45"/>
  <c r="A371" i="45"/>
  <c r="A334" i="45"/>
  <c r="A297" i="45"/>
  <c r="A260" i="45"/>
  <c r="A223" i="45"/>
  <c r="A186" i="45"/>
  <c r="A149" i="45"/>
  <c r="A112" i="45"/>
  <c r="A75" i="45"/>
  <c r="A38" i="45"/>
  <c r="A1" i="45"/>
  <c r="A157" i="36"/>
  <c r="A158" i="36"/>
  <c r="A143" i="36"/>
  <c r="A129" i="36"/>
  <c r="A115" i="36"/>
  <c r="A101" i="36"/>
  <c r="A102" i="36"/>
  <c r="A87" i="36"/>
  <c r="C160" i="36"/>
  <c r="H157" i="36"/>
  <c r="A144" i="36"/>
  <c r="A130" i="36"/>
  <c r="A116" i="36"/>
  <c r="C104" i="36"/>
  <c r="H101" i="36"/>
  <c r="A88" i="36"/>
  <c r="A73" i="36"/>
  <c r="A59" i="36"/>
  <c r="A60" i="36"/>
  <c r="A45" i="36"/>
  <c r="A46" i="36"/>
  <c r="A31" i="36"/>
  <c r="A17" i="36"/>
  <c r="A3" i="36"/>
  <c r="A4" i="36"/>
  <c r="A17" i="37"/>
  <c r="A3" i="37"/>
  <c r="A4" i="37"/>
  <c r="C76" i="50"/>
  <c r="H73" i="50"/>
  <c r="A46" i="50"/>
  <c r="A32" i="50"/>
  <c r="C20" i="50"/>
  <c r="H17" i="50"/>
  <c r="A445" i="44"/>
  <c r="A408" i="44"/>
  <c r="A371" i="44"/>
  <c r="A334" i="44"/>
  <c r="A297" i="44"/>
  <c r="A260" i="44"/>
  <c r="A223" i="44"/>
  <c r="A186" i="44"/>
  <c r="A149" i="44"/>
  <c r="A112" i="44"/>
  <c r="A75" i="44"/>
  <c r="A38" i="44"/>
  <c r="A1" i="44"/>
  <c r="A186" i="43"/>
  <c r="A149" i="43"/>
  <c r="A112" i="43"/>
  <c r="A75" i="43"/>
  <c r="A38" i="43"/>
  <c r="A1" i="43"/>
  <c r="A129" i="35"/>
  <c r="A130" i="35"/>
  <c r="B38" i="35"/>
  <c r="B52" i="35"/>
  <c r="B66" i="35"/>
  <c r="B80" i="35"/>
  <c r="B77" i="35"/>
  <c r="C76" i="35"/>
  <c r="B94" i="35"/>
  <c r="B108" i="35"/>
  <c r="B122" i="35"/>
  <c r="B136" i="35"/>
  <c r="B133" i="35"/>
  <c r="C132" i="35"/>
  <c r="B150" i="35"/>
  <c r="B164" i="35"/>
  <c r="B178" i="35"/>
  <c r="B35" i="35"/>
  <c r="C34" i="35"/>
  <c r="B49" i="35"/>
  <c r="B63" i="35"/>
  <c r="B91" i="35"/>
  <c r="C90" i="35"/>
  <c r="B105" i="35"/>
  <c r="B119" i="35"/>
  <c r="B147" i="35"/>
  <c r="C146" i="35"/>
  <c r="B161" i="35"/>
  <c r="B175" i="35"/>
  <c r="C62" i="36"/>
  <c r="H59" i="36"/>
  <c r="C48" i="36"/>
  <c r="H45" i="36"/>
  <c r="C174" i="35"/>
  <c r="C160" i="35"/>
  <c r="H157" i="35"/>
  <c r="C118" i="35"/>
  <c r="H115" i="35"/>
  <c r="C104" i="35"/>
  <c r="C62" i="35"/>
  <c r="H59" i="35"/>
  <c r="C48" i="35"/>
  <c r="G171" i="35"/>
  <c r="G157" i="35"/>
  <c r="G115" i="35"/>
  <c r="G101" i="35"/>
  <c r="G59" i="35"/>
  <c r="G45" i="35"/>
  <c r="A2" i="37"/>
  <c r="A18" i="37"/>
  <c r="B4" i="7"/>
  <c r="A2" i="36"/>
  <c r="A74" i="36"/>
  <c r="A32" i="36"/>
  <c r="A18" i="36"/>
  <c r="A171" i="35"/>
  <c r="A157" i="35"/>
  <c r="A158" i="35"/>
  <c r="A143" i="35"/>
  <c r="A115" i="35"/>
  <c r="A101" i="35"/>
  <c r="A87" i="35"/>
  <c r="A88" i="35"/>
  <c r="A73" i="35"/>
  <c r="A59" i="35"/>
  <c r="A45" i="35"/>
  <c r="A31" i="35"/>
  <c r="A32" i="35"/>
  <c r="A17" i="35"/>
  <c r="A3" i="35"/>
  <c r="A172" i="35"/>
  <c r="H171" i="35"/>
  <c r="A144" i="35"/>
  <c r="B3" i="7"/>
  <c r="A2" i="35"/>
  <c r="A116" i="35"/>
  <c r="A102" i="35"/>
  <c r="H101" i="35"/>
  <c r="A74" i="35"/>
  <c r="A60" i="35"/>
  <c r="A46" i="35"/>
  <c r="H45" i="35"/>
  <c r="A18" i="35"/>
  <c r="A4" i="35"/>
  <c r="B5" i="7"/>
  <c r="B2" i="7"/>
  <c r="A2" i="52"/>
  <c r="G45" i="36"/>
  <c r="G157" i="36"/>
  <c r="G59" i="36"/>
  <c r="G30" i="52"/>
  <c r="G3" i="52"/>
  <c r="G16" i="52"/>
  <c r="G43" i="52"/>
  <c r="G71" i="52"/>
  <c r="G101" i="36"/>
  <c r="G17" i="50"/>
  <c r="G73" i="50"/>
  <c r="H143" i="35"/>
  <c r="G143" i="35"/>
  <c r="G31" i="35"/>
  <c r="H31" i="35"/>
  <c r="H3" i="35"/>
  <c r="G3" i="35"/>
  <c r="G17" i="36"/>
  <c r="H17" i="36"/>
  <c r="G73" i="36"/>
  <c r="H73" i="36"/>
  <c r="G143" i="36"/>
  <c r="H143" i="36"/>
  <c r="H45" i="50"/>
  <c r="G45" i="50"/>
  <c r="G115" i="36"/>
  <c r="H115" i="36"/>
  <c r="G3" i="37"/>
  <c r="H3" i="37"/>
  <c r="H31" i="50"/>
  <c r="G31" i="50"/>
  <c r="G87" i="35"/>
  <c r="H87" i="35"/>
  <c r="G129" i="35"/>
  <c r="H129" i="35"/>
  <c r="G73" i="35"/>
  <c r="H73" i="35"/>
  <c r="G31" i="36"/>
  <c r="H31" i="36"/>
  <c r="G87" i="36"/>
  <c r="H87" i="36"/>
  <c r="G129" i="36"/>
  <c r="H129" i="36"/>
  <c r="G17" i="37"/>
  <c r="H17" i="37"/>
  <c r="H3" i="50"/>
  <c r="G3" i="50"/>
  <c r="H59" i="50"/>
  <c r="G59" i="50"/>
  <c r="G17" i="35"/>
  <c r="H17" i="35"/>
  <c r="G101" i="50"/>
  <c r="H3" i="36"/>
  <c r="H87" i="50"/>
</calcChain>
</file>

<file path=xl/comments1.xml><?xml version="1.0" encoding="utf-8"?>
<comments xmlns="http://schemas.openxmlformats.org/spreadsheetml/2006/main">
  <authors>
    <author>fernanda.desimoni</author>
  </authors>
  <commentList>
    <comment ref="J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text>
        <r>
          <rPr>
            <b/>
            <sz val="8"/>
            <color indexed="81"/>
            <rFont val="Tahoma"/>
          </rPr>
          <t xml:space="preserve">Sono rese obbligatorie da inserimento nel P.T.P.C.
Si veda anche Allegato 4 P.N.A.
</t>
        </r>
        <r>
          <rPr>
            <sz val="8"/>
            <color indexed="81"/>
            <rFont val="Tahoma"/>
          </rPr>
          <t xml:space="preserve">
</t>
        </r>
      </text>
    </comment>
    <comment ref="J5" authorId="0">
      <text>
        <r>
          <rPr>
            <b/>
            <sz val="8"/>
            <color indexed="81"/>
            <rFont val="Tahoma"/>
          </rPr>
          <t>Da indicarsi obbligatoriamente.
Previste per legge o da altre fonti normative. 
Vedi allegato 1 -  B1.1.3. Pagina 15  del P.N.A.</t>
        </r>
      </text>
    </comment>
    <comment ref="K5" authorId="0">
      <text>
        <r>
          <rPr>
            <b/>
            <sz val="8"/>
            <color indexed="81"/>
            <rFont val="Tahoma"/>
          </rPr>
          <t>Sono rese obbligatorie da inserimento nel P.T.P.C.
Si veda anche Allegato 4 P.N.A.</t>
        </r>
      </text>
    </comment>
    <comment ref="J17"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8"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8" authorId="0">
      <text>
        <r>
          <rPr>
            <b/>
            <sz val="8"/>
            <color indexed="81"/>
            <rFont val="Tahoma"/>
          </rPr>
          <t xml:space="preserve">Sono rese obbligatorie da inserimento nel P.T.P.C.
Si veda anche Allegato 4 P.N.A.
</t>
        </r>
        <r>
          <rPr>
            <sz val="8"/>
            <color indexed="81"/>
            <rFont val="Tahoma"/>
          </rPr>
          <t xml:space="preserve">
</t>
        </r>
      </text>
    </comment>
    <comment ref="J18" authorId="0">
      <text>
        <r>
          <rPr>
            <b/>
            <sz val="8"/>
            <color indexed="81"/>
            <rFont val="Tahoma"/>
          </rPr>
          <t>Da indicarsi obbligatoriamente.
Previste per legge o da altre fonti normative. 
Vedi allegato 1 -  B1.1.3. Pagina 15  del P.N.A.</t>
        </r>
      </text>
    </comment>
    <comment ref="K18" authorId="0">
      <text>
        <r>
          <rPr>
            <b/>
            <sz val="8"/>
            <color indexed="81"/>
            <rFont val="Tahoma"/>
          </rPr>
          <t>Sono rese obbligatorie da inserimento nel P.T.P.C.
Si veda anche Allegato 4 P.N.A.</t>
        </r>
      </text>
    </comment>
    <comment ref="J31"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2"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32" authorId="0">
      <text>
        <r>
          <rPr>
            <b/>
            <sz val="8"/>
            <color indexed="81"/>
            <rFont val="Tahoma"/>
          </rPr>
          <t xml:space="preserve">Sono rese obbligatorie da inserimento nel P.T.P.C.
Si veda anche Allegato 4 P.N.A.
</t>
        </r>
        <r>
          <rPr>
            <sz val="8"/>
            <color indexed="81"/>
            <rFont val="Tahoma"/>
          </rPr>
          <t xml:space="preserve">
</t>
        </r>
      </text>
    </comment>
    <comment ref="J32" authorId="0">
      <text>
        <r>
          <rPr>
            <b/>
            <sz val="8"/>
            <color indexed="81"/>
            <rFont val="Tahoma"/>
          </rPr>
          <t>Da indicarsi obbligatoriamente.
Previste per legge o da altre fonti normative. 
Vedi allegato 1 -  B1.1.3. Pagina 15  del P.N.A.</t>
        </r>
      </text>
    </comment>
    <comment ref="K32" authorId="0">
      <text>
        <r>
          <rPr>
            <b/>
            <sz val="8"/>
            <color indexed="81"/>
            <rFont val="Tahoma"/>
          </rPr>
          <t>Sono rese obbligatorie da inserimento nel P.T.P.C.
Si veda anche Allegato 4 P.N.A.</t>
        </r>
      </text>
    </comment>
    <comment ref="J4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45" authorId="0">
      <text>
        <r>
          <rPr>
            <b/>
            <sz val="8"/>
            <color indexed="81"/>
            <rFont val="Tahoma"/>
          </rPr>
          <t xml:space="preserve">Sono rese obbligatorie da inserimento nel P.T.P.C.
Si veda anche Allegato 4 P.N.A.
</t>
        </r>
        <r>
          <rPr>
            <sz val="8"/>
            <color indexed="81"/>
            <rFont val="Tahoma"/>
          </rPr>
          <t xml:space="preserve">
</t>
        </r>
      </text>
    </comment>
    <comment ref="J45" authorId="0">
      <text>
        <r>
          <rPr>
            <b/>
            <sz val="8"/>
            <color indexed="81"/>
            <rFont val="Tahoma"/>
          </rPr>
          <t>Da indicarsi obbligatoriamente.
Previste per legge o da altre fonti normative. 
Vedi allegato 1 -  B1.1.3. Pagina 15  del P.N.A.</t>
        </r>
      </text>
    </comment>
    <comment ref="K45" authorId="0">
      <text>
        <r>
          <rPr>
            <b/>
            <sz val="8"/>
            <color indexed="81"/>
            <rFont val="Tahoma"/>
          </rPr>
          <t>Sono rese obbligatorie da inserimento nel P.T.P.C.
Si veda anche Allegato 4 P.N.A.</t>
        </r>
      </text>
    </comment>
    <comment ref="J5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9" authorId="0">
      <text>
        <r>
          <rPr>
            <b/>
            <sz val="8"/>
            <color indexed="81"/>
            <rFont val="Tahoma"/>
          </rPr>
          <t xml:space="preserve">Sono rese obbligatorie da inserimento nel P.T.P.C.
Si veda anche Allegato 4 P.N.A.
</t>
        </r>
        <r>
          <rPr>
            <sz val="8"/>
            <color indexed="81"/>
            <rFont val="Tahoma"/>
          </rPr>
          <t xml:space="preserve">
</t>
        </r>
      </text>
    </comment>
    <comment ref="J59" authorId="0">
      <text>
        <r>
          <rPr>
            <b/>
            <sz val="8"/>
            <color indexed="81"/>
            <rFont val="Tahoma"/>
          </rPr>
          <t>Da indicarsi obbligatoriamente.
Previste per legge o da altre fonti normative. 
Vedi allegato 1 -  B1.1.3. Pagina 15  del P.N.A.</t>
        </r>
      </text>
    </comment>
    <comment ref="K59" authorId="0">
      <text>
        <r>
          <rPr>
            <b/>
            <sz val="8"/>
            <color indexed="81"/>
            <rFont val="Tahoma"/>
          </rPr>
          <t>Sono rese obbligatorie da inserimento nel P.T.P.C.
Si veda anche Allegato 4 P.N.A.</t>
        </r>
      </text>
    </comment>
    <comment ref="J7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73" authorId="0">
      <text>
        <r>
          <rPr>
            <b/>
            <sz val="8"/>
            <color indexed="81"/>
            <rFont val="Tahoma"/>
          </rPr>
          <t xml:space="preserve">Sono rese obbligatorie da inserimento nel P.T.P.C.
Si veda anche Allegato 4 P.N.A.
</t>
        </r>
        <r>
          <rPr>
            <sz val="8"/>
            <color indexed="81"/>
            <rFont val="Tahoma"/>
          </rPr>
          <t xml:space="preserve">
</t>
        </r>
      </text>
    </comment>
    <comment ref="J73" authorId="0">
      <text>
        <r>
          <rPr>
            <b/>
            <sz val="8"/>
            <color indexed="81"/>
            <rFont val="Tahoma"/>
          </rPr>
          <t>Da indicarsi obbligatoriamente.
Previste per legge o da altre fonti normative. 
Vedi allegato 1 -  B1.1.3. Pagina 15  del P.N.A.</t>
        </r>
      </text>
    </comment>
    <comment ref="K73" authorId="0">
      <text>
        <r>
          <rPr>
            <b/>
            <sz val="8"/>
            <color indexed="81"/>
            <rFont val="Tahoma"/>
          </rPr>
          <t>Sono rese obbligatorie da inserimento nel P.T.P.C.
Si veda anche Allegato 4 P.N.A.</t>
        </r>
      </text>
    </comment>
  </commentList>
</comments>
</file>

<file path=xl/comments2.xml><?xml version="1.0" encoding="utf-8"?>
<comments xmlns="http://schemas.openxmlformats.org/spreadsheetml/2006/main">
  <authors>
    <author>fernanda.desimoni</author>
  </authors>
  <commentList>
    <comment ref="J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text>
        <r>
          <rPr>
            <b/>
            <sz val="8"/>
            <color indexed="81"/>
            <rFont val="Tahoma"/>
          </rPr>
          <t xml:space="preserve">Sono rese obbligatorie da inserimento nel P.T.P.C.
Si veda anche Allegato 4 P.N.A.
</t>
        </r>
        <r>
          <rPr>
            <sz val="8"/>
            <color indexed="81"/>
            <rFont val="Tahoma"/>
          </rPr>
          <t xml:space="preserve">
</t>
        </r>
      </text>
    </comment>
    <comment ref="J5" authorId="0">
      <text>
        <r>
          <rPr>
            <b/>
            <sz val="8"/>
            <color indexed="81"/>
            <rFont val="Tahoma"/>
          </rPr>
          <t>Da indicarsi obbligatoriamente.
Previste per legge o da altre fonti normative. 
Vedi allegato 1 -  B1.1.3. Pagina 15  del P.N.A.</t>
        </r>
      </text>
    </comment>
    <comment ref="K5" authorId="0">
      <text>
        <r>
          <rPr>
            <b/>
            <sz val="8"/>
            <color indexed="81"/>
            <rFont val="Tahoma"/>
          </rPr>
          <t>Sono rese obbligatorie da inserimento nel P.T.P.C.
Si veda anche Allegato 4 P.N.A.</t>
        </r>
      </text>
    </comment>
    <comment ref="J1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text>
        <r>
          <rPr>
            <b/>
            <sz val="8"/>
            <color indexed="81"/>
            <rFont val="Tahoma"/>
          </rPr>
          <t xml:space="preserve">Sono rese obbligatorie da inserimento nel P.T.P.C.
Si veda anche Allegato 4 P.N.A.
</t>
        </r>
        <r>
          <rPr>
            <sz val="8"/>
            <color indexed="81"/>
            <rFont val="Tahoma"/>
          </rPr>
          <t xml:space="preserve">
</t>
        </r>
      </text>
    </comment>
    <comment ref="J19" authorId="0">
      <text>
        <r>
          <rPr>
            <b/>
            <sz val="8"/>
            <color indexed="81"/>
            <rFont val="Tahoma"/>
          </rPr>
          <t>Da indicarsi obbligatoriamente.
Previste per legge o da altre fonti normative. 
Vedi allegato 1 -  B1.1.3. Pagina 15  del P.N.A.</t>
        </r>
      </text>
    </comment>
    <comment ref="K19" authorId="0">
      <text>
        <r>
          <rPr>
            <b/>
            <sz val="8"/>
            <color indexed="81"/>
            <rFont val="Tahoma"/>
          </rPr>
          <t>Sono rese obbligatorie da inserimento nel P.T.P.C.
Si veda anche Allegato 4 P.N.A.</t>
        </r>
      </text>
    </comment>
    <comment ref="J3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text>
        <r>
          <rPr>
            <b/>
            <sz val="8"/>
            <color indexed="81"/>
            <rFont val="Tahoma"/>
          </rPr>
          <t xml:space="preserve">Sono rese obbligatorie da inserimento nel P.T.P.C.
Si veda anche Allegato 4 P.N.A.
</t>
        </r>
        <r>
          <rPr>
            <sz val="8"/>
            <color indexed="81"/>
            <rFont val="Tahoma"/>
          </rPr>
          <t xml:space="preserve">
</t>
        </r>
      </text>
    </comment>
    <comment ref="J33" authorId="0">
      <text>
        <r>
          <rPr>
            <b/>
            <sz val="8"/>
            <color indexed="81"/>
            <rFont val="Tahoma"/>
          </rPr>
          <t>Da indicarsi obbligatoriamente.
Previste per legge o da altre fonti normative. 
Vedi allegato 1 -  B1.1.3. Pagina 15  del P.N.A.</t>
        </r>
      </text>
    </comment>
    <comment ref="K33" authorId="0">
      <text>
        <r>
          <rPr>
            <b/>
            <sz val="8"/>
            <color indexed="81"/>
            <rFont val="Tahoma"/>
          </rPr>
          <t>Sono rese obbligatorie da inserimento nel P.T.P.C.
Si veda anche Allegato 4 P.N.A.</t>
        </r>
      </text>
    </comment>
    <comment ref="J46"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text>
        <r>
          <rPr>
            <b/>
            <sz val="8"/>
            <color indexed="81"/>
            <rFont val="Tahoma"/>
          </rPr>
          <t xml:space="preserve">Sono rese obbligatorie da inserimento nel P.T.P.C.
Si veda anche Allegato 4 P.N.A.
</t>
        </r>
        <r>
          <rPr>
            <sz val="8"/>
            <color indexed="81"/>
            <rFont val="Tahoma"/>
          </rPr>
          <t xml:space="preserve">
</t>
        </r>
      </text>
    </comment>
    <comment ref="J47" authorId="0">
      <text>
        <r>
          <rPr>
            <b/>
            <sz val="8"/>
            <color indexed="81"/>
            <rFont val="Tahoma"/>
          </rPr>
          <t>Da indicarsi obbligatoriamente.
Previste per legge o da altre fonti normative. 
Vedi allegato 1 -  B1.1.3. Pagina 15  del P.N.A.</t>
        </r>
      </text>
    </comment>
    <comment ref="K47" authorId="0">
      <text>
        <r>
          <rPr>
            <b/>
            <sz val="8"/>
            <color indexed="81"/>
            <rFont val="Tahoma"/>
          </rPr>
          <t>Sono rese obbligatorie da inserimento nel P.T.P.C.
Si veda anche Allegato 4 P.N.A.</t>
        </r>
      </text>
    </comment>
    <comment ref="J60"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1"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61" authorId="0">
      <text>
        <r>
          <rPr>
            <b/>
            <sz val="8"/>
            <color indexed="81"/>
            <rFont val="Tahoma"/>
          </rPr>
          <t xml:space="preserve">Sono rese obbligatorie da inserimento nel P.T.P.C.
Si veda anche Allegato 4 P.N.A.
</t>
        </r>
        <r>
          <rPr>
            <sz val="8"/>
            <color indexed="81"/>
            <rFont val="Tahoma"/>
          </rPr>
          <t xml:space="preserve">
</t>
        </r>
      </text>
    </comment>
    <comment ref="J61" authorId="0">
      <text>
        <r>
          <rPr>
            <b/>
            <sz val="8"/>
            <color indexed="81"/>
            <rFont val="Tahoma"/>
          </rPr>
          <t>Da indicarsi obbligatoriamente.
Previste per legge o da altre fonti normative. 
Vedi allegato 1 -  B1.1.3. Pagina 15  del P.N.A.</t>
        </r>
      </text>
    </comment>
    <comment ref="K61" authorId="0">
      <text>
        <r>
          <rPr>
            <b/>
            <sz val="8"/>
            <color indexed="81"/>
            <rFont val="Tahoma"/>
          </rPr>
          <t>Sono rese obbligatorie da inserimento nel P.T.P.C.
Si veda anche Allegato 4 P.N.A.</t>
        </r>
      </text>
    </comment>
    <comment ref="J7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75" authorId="0">
      <text>
        <r>
          <rPr>
            <b/>
            <sz val="8"/>
            <color indexed="81"/>
            <rFont val="Tahoma"/>
          </rPr>
          <t xml:space="preserve">Sono rese obbligatorie da inserimento nel P.T.P.C.
Si veda anche Allegato 4 P.N.A.
</t>
        </r>
        <r>
          <rPr>
            <sz val="8"/>
            <color indexed="81"/>
            <rFont val="Tahoma"/>
          </rPr>
          <t xml:space="preserve">
</t>
        </r>
      </text>
    </comment>
    <comment ref="J75" authorId="0">
      <text>
        <r>
          <rPr>
            <b/>
            <sz val="8"/>
            <color indexed="81"/>
            <rFont val="Tahoma"/>
          </rPr>
          <t>Da indicarsi obbligatoriamente.
Previste per legge o da altre fonti normative. 
Vedi allegato 1 -  B1.1.3. Pagina 15  del P.N.A.</t>
        </r>
      </text>
    </comment>
    <comment ref="K75" authorId="0">
      <text>
        <r>
          <rPr>
            <b/>
            <sz val="8"/>
            <color indexed="81"/>
            <rFont val="Tahoma"/>
          </rPr>
          <t>Sono rese obbligatorie da inserimento nel P.T.P.C.
Si veda anche Allegato 4 P.N.A.</t>
        </r>
      </text>
    </comment>
    <comment ref="J8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89" authorId="0">
      <text>
        <r>
          <rPr>
            <b/>
            <sz val="8"/>
            <color indexed="81"/>
            <rFont val="Tahoma"/>
          </rPr>
          <t xml:space="preserve">Sono rese obbligatorie da inserimento nel P.T.P.C.
Si veda anche Allegato 4 P.N.A.
</t>
        </r>
        <r>
          <rPr>
            <sz val="8"/>
            <color indexed="81"/>
            <rFont val="Tahoma"/>
          </rPr>
          <t xml:space="preserve">
</t>
        </r>
      </text>
    </comment>
    <comment ref="J89" authorId="0">
      <text>
        <r>
          <rPr>
            <b/>
            <sz val="8"/>
            <color indexed="81"/>
            <rFont val="Tahoma"/>
          </rPr>
          <t>Da indicarsi obbligatoriamente.
Previste per legge o da altre fonti normative. 
Vedi allegato 1 -  B1.1.3. Pagina 15  del P.N.A.</t>
        </r>
      </text>
    </comment>
    <comment ref="K89" authorId="0">
      <text>
        <r>
          <rPr>
            <b/>
            <sz val="8"/>
            <color indexed="81"/>
            <rFont val="Tahoma"/>
          </rPr>
          <t>Sono rese obbligatorie da inserimento nel P.T.P.C.
Si veda anche Allegato 4 P.N.A.</t>
        </r>
      </text>
    </comment>
    <comment ref="J10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text>
        <r>
          <rPr>
            <b/>
            <sz val="8"/>
            <color indexed="81"/>
            <rFont val="Tahoma"/>
          </rPr>
          <t xml:space="preserve">Sono rese obbligatorie da inserimento nel P.T.P.C.
Si veda anche Allegato 4 P.N.A.
</t>
        </r>
        <r>
          <rPr>
            <sz val="8"/>
            <color indexed="81"/>
            <rFont val="Tahoma"/>
          </rPr>
          <t xml:space="preserve">
</t>
        </r>
      </text>
    </comment>
    <comment ref="J103" authorId="0">
      <text>
        <r>
          <rPr>
            <b/>
            <sz val="8"/>
            <color indexed="81"/>
            <rFont val="Tahoma"/>
          </rPr>
          <t>Da indicarsi obbligatoriamente.
Previste per legge o da altre fonti normative. 
Vedi allegato 1 -  B1.1.3. Pagina 15  del P.N.A.</t>
        </r>
      </text>
    </comment>
    <comment ref="K103" authorId="0">
      <text>
        <r>
          <rPr>
            <b/>
            <sz val="8"/>
            <color indexed="81"/>
            <rFont val="Tahoma"/>
          </rPr>
          <t>Sono rese obbligatorie da inserimento nel P.T.P.C.
Si veda anche Allegato 4 P.N.A.</t>
        </r>
      </text>
    </comment>
    <comment ref="J116"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17"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17" authorId="0">
      <text>
        <r>
          <rPr>
            <b/>
            <sz val="8"/>
            <color indexed="81"/>
            <rFont val="Tahoma"/>
          </rPr>
          <t xml:space="preserve">Sono rese obbligatorie da inserimento nel P.T.P.C.
Si veda anche Allegato 4 P.N.A.
</t>
        </r>
        <r>
          <rPr>
            <sz val="8"/>
            <color indexed="81"/>
            <rFont val="Tahoma"/>
          </rPr>
          <t xml:space="preserve">
</t>
        </r>
      </text>
    </comment>
    <comment ref="J117" authorId="0">
      <text>
        <r>
          <rPr>
            <b/>
            <sz val="8"/>
            <color indexed="81"/>
            <rFont val="Tahoma"/>
          </rPr>
          <t>Da indicarsi obbligatoriamente.
Previste per legge o da altre fonti normative. 
Vedi allegato 1 -  B1.1.3. Pagina 15  del P.N.A.</t>
        </r>
      </text>
    </comment>
    <comment ref="K117" authorId="0">
      <text>
        <r>
          <rPr>
            <b/>
            <sz val="8"/>
            <color indexed="81"/>
            <rFont val="Tahoma"/>
          </rPr>
          <t>Sono rese obbligatorie da inserimento nel P.T.P.C.
Si veda anche Allegato 4 P.N.A.</t>
        </r>
      </text>
    </comment>
    <comment ref="J130"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1"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31" authorId="0">
      <text>
        <r>
          <rPr>
            <b/>
            <sz val="8"/>
            <color indexed="81"/>
            <rFont val="Tahoma"/>
          </rPr>
          <t xml:space="preserve">Sono rese obbligatorie da inserimento nel P.T.P.C.
Si veda anche Allegato 4 P.N.A.
</t>
        </r>
        <r>
          <rPr>
            <sz val="8"/>
            <color indexed="81"/>
            <rFont val="Tahoma"/>
          </rPr>
          <t xml:space="preserve">
</t>
        </r>
      </text>
    </comment>
    <comment ref="J131" authorId="0">
      <text>
        <r>
          <rPr>
            <b/>
            <sz val="8"/>
            <color indexed="81"/>
            <rFont val="Tahoma"/>
          </rPr>
          <t>Da indicarsi obbligatoriamente.
Previste per legge o da altre fonti normative. 
Vedi allegato 1 -  B1.1.3. Pagina 15  del P.N.A.</t>
        </r>
      </text>
    </comment>
    <comment ref="K131" authorId="0">
      <text>
        <r>
          <rPr>
            <b/>
            <sz val="8"/>
            <color indexed="81"/>
            <rFont val="Tahoma"/>
          </rPr>
          <t>Sono rese obbligatorie da inserimento nel P.T.P.C.
Si veda anche Allegato 4 P.N.A.</t>
        </r>
      </text>
    </comment>
    <comment ref="J14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45" authorId="0">
      <text>
        <r>
          <rPr>
            <b/>
            <sz val="8"/>
            <color indexed="81"/>
            <rFont val="Tahoma"/>
          </rPr>
          <t xml:space="preserve">Sono rese obbligatorie da inserimento nel P.T.P.C.
Si veda anche Allegato 4 P.N.A.
</t>
        </r>
        <r>
          <rPr>
            <sz val="8"/>
            <color indexed="81"/>
            <rFont val="Tahoma"/>
          </rPr>
          <t xml:space="preserve">
</t>
        </r>
      </text>
    </comment>
    <comment ref="J145" authorId="0">
      <text>
        <r>
          <rPr>
            <b/>
            <sz val="8"/>
            <color indexed="81"/>
            <rFont val="Tahoma"/>
          </rPr>
          <t>Da indicarsi obbligatoriamente.
Previste per legge o da altre fonti normative. 
Vedi allegato 1 -  B1.1.3. Pagina 15  del P.N.A.</t>
        </r>
      </text>
    </comment>
    <comment ref="K145" authorId="0">
      <text>
        <r>
          <rPr>
            <b/>
            <sz val="8"/>
            <color indexed="81"/>
            <rFont val="Tahoma"/>
          </rPr>
          <t>Sono rese obbligatorie da inserimento nel P.T.P.C.
Si veda anche Allegato 4 P.N.A.</t>
        </r>
      </text>
    </comment>
    <comment ref="J15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5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59" authorId="0">
      <text>
        <r>
          <rPr>
            <b/>
            <sz val="8"/>
            <color indexed="81"/>
            <rFont val="Tahoma"/>
          </rPr>
          <t xml:space="preserve">Sono rese obbligatorie da inserimento nel P.T.P.C.
Si veda anche Allegato 4 P.N.A.
</t>
        </r>
        <r>
          <rPr>
            <sz val="8"/>
            <color indexed="81"/>
            <rFont val="Tahoma"/>
          </rPr>
          <t xml:space="preserve">
</t>
        </r>
      </text>
    </comment>
    <comment ref="J159" authorId="0">
      <text>
        <r>
          <rPr>
            <b/>
            <sz val="8"/>
            <color indexed="81"/>
            <rFont val="Tahoma"/>
          </rPr>
          <t>Da indicarsi obbligatoriamente.
Previste per legge o da altre fonti normative. 
Vedi allegato 1 -  B1.1.3. Pagina 15  del P.N.A.</t>
        </r>
      </text>
    </comment>
    <comment ref="K159" authorId="0">
      <text>
        <r>
          <rPr>
            <b/>
            <sz val="8"/>
            <color indexed="81"/>
            <rFont val="Tahoma"/>
          </rPr>
          <t>Sono rese obbligatorie da inserimento nel P.T.P.C.
Si veda anche Allegato 4 P.N.A.</t>
        </r>
      </text>
    </comment>
    <comment ref="J17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7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73" authorId="0">
      <text>
        <r>
          <rPr>
            <b/>
            <sz val="8"/>
            <color indexed="81"/>
            <rFont val="Tahoma"/>
          </rPr>
          <t xml:space="preserve">Sono rese obbligatorie da inserimento nel P.T.P.C.
Si veda anche Allegato 4 P.N.A.
</t>
        </r>
        <r>
          <rPr>
            <sz val="8"/>
            <color indexed="81"/>
            <rFont val="Tahoma"/>
          </rPr>
          <t xml:space="preserve">
</t>
        </r>
      </text>
    </comment>
    <comment ref="J173" authorId="0">
      <text>
        <r>
          <rPr>
            <b/>
            <sz val="8"/>
            <color indexed="81"/>
            <rFont val="Tahoma"/>
          </rPr>
          <t>Da indicarsi obbligatoriamente.
Previste per legge o da altre fonti normative. 
Vedi allegato 1 -  B1.1.3. Pagina 15  del P.N.A.</t>
        </r>
      </text>
    </comment>
    <comment ref="K173" authorId="0">
      <text>
        <r>
          <rPr>
            <b/>
            <sz val="8"/>
            <color indexed="81"/>
            <rFont val="Tahoma"/>
          </rPr>
          <t>Sono rese obbligatorie da inserimento nel P.T.P.C.
Si veda anche Allegato 4 P.N.A.</t>
        </r>
      </text>
    </comment>
  </commentList>
</comments>
</file>

<file path=xl/comments3.xml><?xml version="1.0" encoding="utf-8"?>
<comments xmlns="http://schemas.openxmlformats.org/spreadsheetml/2006/main">
  <authors>
    <author>fernanda.desimoni</author>
  </authors>
  <commentList>
    <comment ref="J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text>
        <r>
          <rPr>
            <b/>
            <sz val="8"/>
            <color indexed="81"/>
            <rFont val="Tahoma"/>
          </rPr>
          <t xml:space="preserve">Sono rese obbligatorie da inserimento nel P.T.P.C.
Si veda anche Allegato 4 P.N.A.
</t>
        </r>
        <r>
          <rPr>
            <sz val="8"/>
            <color indexed="81"/>
            <rFont val="Tahoma"/>
          </rPr>
          <t xml:space="preserve">
</t>
        </r>
      </text>
    </comment>
    <comment ref="J5" authorId="0">
      <text>
        <r>
          <rPr>
            <b/>
            <sz val="8"/>
            <color indexed="81"/>
            <rFont val="Tahoma"/>
          </rPr>
          <t>Da indicarsi obbligatoriamente.
Previste per legge o da altre fonti normative. 
Vedi allegato 1 -  B1.1.3. Pagina 15  del P.N.A.</t>
        </r>
      </text>
    </comment>
    <comment ref="K5" authorId="0">
      <text>
        <r>
          <rPr>
            <b/>
            <sz val="8"/>
            <color indexed="81"/>
            <rFont val="Tahoma"/>
          </rPr>
          <t>Sono rese obbligatorie da inserimento nel P.T.P.C.
Si veda anche Allegato 4 P.N.A.</t>
        </r>
      </text>
    </comment>
    <comment ref="J1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text>
        <r>
          <rPr>
            <b/>
            <sz val="8"/>
            <color indexed="81"/>
            <rFont val="Tahoma"/>
          </rPr>
          <t xml:space="preserve">Sono rese obbligatorie da inserimento nel P.T.P.C.
Si veda anche Allegato 4 P.N.A.
</t>
        </r>
        <r>
          <rPr>
            <sz val="8"/>
            <color indexed="81"/>
            <rFont val="Tahoma"/>
          </rPr>
          <t xml:space="preserve">
</t>
        </r>
      </text>
    </comment>
    <comment ref="J19" authorId="0">
      <text>
        <r>
          <rPr>
            <b/>
            <sz val="8"/>
            <color indexed="81"/>
            <rFont val="Tahoma"/>
          </rPr>
          <t>Da indicarsi obbligatoriamente.
Previste per legge o da altre fonti normative. 
Vedi allegato 1 -  B1.1.3. Pagina 15  del P.N.A.</t>
        </r>
      </text>
    </comment>
    <comment ref="K19" authorId="0">
      <text>
        <r>
          <rPr>
            <b/>
            <sz val="8"/>
            <color indexed="81"/>
            <rFont val="Tahoma"/>
          </rPr>
          <t>Sono rese obbligatorie da inserimento nel P.T.P.C.
Si veda anche Allegato 4 P.N.A.</t>
        </r>
      </text>
    </comment>
    <comment ref="J3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text>
        <r>
          <rPr>
            <b/>
            <sz val="8"/>
            <color indexed="81"/>
            <rFont val="Tahoma"/>
          </rPr>
          <t xml:space="preserve">Sono rese obbligatorie da inserimento nel P.T.P.C.
Si veda anche Allegato 4 P.N.A.
</t>
        </r>
        <r>
          <rPr>
            <sz val="8"/>
            <color indexed="81"/>
            <rFont val="Tahoma"/>
          </rPr>
          <t xml:space="preserve">
</t>
        </r>
      </text>
    </comment>
    <comment ref="J33" authorId="0">
      <text>
        <r>
          <rPr>
            <b/>
            <sz val="8"/>
            <color indexed="81"/>
            <rFont val="Tahoma"/>
          </rPr>
          <t>Da indicarsi obbligatoriamente.
Previste per legge o da altre fonti normative. 
Vedi allegato 1 -  B1.1.3. Pagina 15  del P.N.A.</t>
        </r>
      </text>
    </comment>
    <comment ref="K33" authorId="0">
      <text>
        <r>
          <rPr>
            <b/>
            <sz val="8"/>
            <color indexed="81"/>
            <rFont val="Tahoma"/>
          </rPr>
          <t>Sono rese obbligatorie da inserimento nel P.T.P.C.
Si veda anche Allegato 4 P.N.A.</t>
        </r>
      </text>
    </comment>
    <comment ref="J46"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text>
        <r>
          <rPr>
            <b/>
            <sz val="8"/>
            <color indexed="81"/>
            <rFont val="Tahoma"/>
          </rPr>
          <t xml:space="preserve">Sono rese obbligatorie da inserimento nel P.T.P.C.
Si veda anche Allegato 4 P.N.A.
</t>
        </r>
        <r>
          <rPr>
            <sz val="8"/>
            <color indexed="81"/>
            <rFont val="Tahoma"/>
          </rPr>
          <t xml:space="preserve">
</t>
        </r>
      </text>
    </comment>
    <comment ref="J47" authorId="0">
      <text>
        <r>
          <rPr>
            <b/>
            <sz val="8"/>
            <color indexed="81"/>
            <rFont val="Tahoma"/>
          </rPr>
          <t>Da indicarsi obbligatoriamente.
Previste per legge o da altre fonti normative. 
Vedi allegato 1 -  B1.1.3. Pagina 15  del P.N.A.</t>
        </r>
      </text>
    </comment>
    <comment ref="K47" authorId="0">
      <text>
        <r>
          <rPr>
            <b/>
            <sz val="8"/>
            <color indexed="81"/>
            <rFont val="Tahoma"/>
          </rPr>
          <t>Sono rese obbligatorie da inserimento nel P.T.P.C.
Si veda anche Allegato 4 P.N.A.</t>
        </r>
      </text>
    </comment>
    <comment ref="J60"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1"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61" authorId="0">
      <text>
        <r>
          <rPr>
            <b/>
            <sz val="8"/>
            <color indexed="81"/>
            <rFont val="Tahoma"/>
          </rPr>
          <t xml:space="preserve">Sono rese obbligatorie da inserimento nel P.T.P.C.
Si veda anche Allegato 4 P.N.A.
</t>
        </r>
        <r>
          <rPr>
            <sz val="8"/>
            <color indexed="81"/>
            <rFont val="Tahoma"/>
          </rPr>
          <t xml:space="preserve">
</t>
        </r>
      </text>
    </comment>
    <comment ref="J61" authorId="0">
      <text>
        <r>
          <rPr>
            <b/>
            <sz val="8"/>
            <color indexed="81"/>
            <rFont val="Tahoma"/>
          </rPr>
          <t>Da indicarsi obbligatoriamente.
Previste per legge o da altre fonti normative. 
Vedi allegato 1 -  B1.1.3. Pagina 15  del P.N.A.</t>
        </r>
      </text>
    </comment>
    <comment ref="K61" authorId="0">
      <text>
        <r>
          <rPr>
            <b/>
            <sz val="8"/>
            <color indexed="81"/>
            <rFont val="Tahoma"/>
          </rPr>
          <t>Sono rese obbligatorie da inserimento nel P.T.P.C.
Si veda anche Allegato 4 P.N.A.</t>
        </r>
      </text>
    </comment>
    <comment ref="J7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75" authorId="0">
      <text>
        <r>
          <rPr>
            <b/>
            <sz val="8"/>
            <color indexed="81"/>
            <rFont val="Tahoma"/>
          </rPr>
          <t xml:space="preserve">Sono rese obbligatorie da inserimento nel P.T.P.C.
Si veda anche Allegato 4 P.N.A.
</t>
        </r>
        <r>
          <rPr>
            <sz val="8"/>
            <color indexed="81"/>
            <rFont val="Tahoma"/>
          </rPr>
          <t xml:space="preserve">
</t>
        </r>
      </text>
    </comment>
    <comment ref="J75" authorId="0">
      <text>
        <r>
          <rPr>
            <b/>
            <sz val="8"/>
            <color indexed="81"/>
            <rFont val="Tahoma"/>
          </rPr>
          <t>Da indicarsi obbligatoriamente.
Previste per legge o da altre fonti normative. 
Vedi allegato 1 -  B1.1.3. Pagina 15  del P.N.A.</t>
        </r>
      </text>
    </comment>
    <comment ref="K75" authorId="0">
      <text>
        <r>
          <rPr>
            <b/>
            <sz val="8"/>
            <color indexed="81"/>
            <rFont val="Tahoma"/>
          </rPr>
          <t>Sono rese obbligatorie da inserimento nel P.T.P.C.
Si veda anche Allegato 4 P.N.A.</t>
        </r>
      </text>
    </comment>
    <comment ref="J8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89" authorId="0">
      <text>
        <r>
          <rPr>
            <b/>
            <sz val="8"/>
            <color indexed="81"/>
            <rFont val="Tahoma"/>
          </rPr>
          <t xml:space="preserve">Sono rese obbligatorie da inserimento nel P.T.P.C.
Si veda anche Allegato 4 P.N.A.
</t>
        </r>
        <r>
          <rPr>
            <sz val="8"/>
            <color indexed="81"/>
            <rFont val="Tahoma"/>
          </rPr>
          <t xml:space="preserve">
</t>
        </r>
      </text>
    </comment>
    <comment ref="J89" authorId="0">
      <text>
        <r>
          <rPr>
            <b/>
            <sz val="8"/>
            <color indexed="81"/>
            <rFont val="Tahoma"/>
          </rPr>
          <t>Da indicarsi obbligatoriamente.
Previste per legge o da altre fonti normative. 
Vedi allegato 1 -  B1.1.3. Pagina 15  del P.N.A.</t>
        </r>
      </text>
    </comment>
    <comment ref="K89" authorId="0">
      <text>
        <r>
          <rPr>
            <b/>
            <sz val="8"/>
            <color indexed="81"/>
            <rFont val="Tahoma"/>
          </rPr>
          <t>Sono rese obbligatorie da inserimento nel P.T.P.C.
Si veda anche Allegato 4 P.N.A.</t>
        </r>
      </text>
    </comment>
    <comment ref="J10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text>
        <r>
          <rPr>
            <b/>
            <sz val="8"/>
            <color indexed="81"/>
            <rFont val="Tahoma"/>
          </rPr>
          <t xml:space="preserve">Sono rese obbligatorie da inserimento nel P.T.P.C.
Si veda anche Allegato 4 P.N.A.
</t>
        </r>
        <r>
          <rPr>
            <sz val="8"/>
            <color indexed="81"/>
            <rFont val="Tahoma"/>
          </rPr>
          <t xml:space="preserve">
</t>
        </r>
      </text>
    </comment>
    <comment ref="J103" authorId="0">
      <text>
        <r>
          <rPr>
            <b/>
            <sz val="8"/>
            <color indexed="81"/>
            <rFont val="Tahoma"/>
          </rPr>
          <t>Da indicarsi obbligatoriamente.
Previste per legge o da altre fonti normative. 
Vedi allegato 1 -  B1.1.3. Pagina 15  del P.N.A.</t>
        </r>
      </text>
    </comment>
    <comment ref="K103" authorId="0">
      <text>
        <r>
          <rPr>
            <b/>
            <sz val="8"/>
            <color indexed="81"/>
            <rFont val="Tahoma"/>
          </rPr>
          <t>Sono rese obbligatorie da inserimento nel P.T.P.C.
Si veda anche Allegato 4 P.N.A.</t>
        </r>
      </text>
    </comment>
    <comment ref="J116"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17"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17" authorId="0">
      <text>
        <r>
          <rPr>
            <b/>
            <sz val="8"/>
            <color indexed="81"/>
            <rFont val="Tahoma"/>
          </rPr>
          <t xml:space="preserve">Sono rese obbligatorie da inserimento nel P.T.P.C.
Si veda anche Allegato 4 P.N.A.
</t>
        </r>
        <r>
          <rPr>
            <sz val="8"/>
            <color indexed="81"/>
            <rFont val="Tahoma"/>
          </rPr>
          <t xml:space="preserve">
</t>
        </r>
      </text>
    </comment>
    <comment ref="J117" authorId="0">
      <text>
        <r>
          <rPr>
            <b/>
            <sz val="8"/>
            <color indexed="81"/>
            <rFont val="Tahoma"/>
          </rPr>
          <t>Da indicarsi obbligatoriamente.
Previste per legge o da altre fonti normative. 
Vedi allegato 1 -  B1.1.3. Pagina 15  del P.N.A.</t>
        </r>
      </text>
    </comment>
    <comment ref="K117" authorId="0">
      <text>
        <r>
          <rPr>
            <b/>
            <sz val="8"/>
            <color indexed="81"/>
            <rFont val="Tahoma"/>
          </rPr>
          <t>Sono rese obbligatorie da inserimento nel P.T.P.C.
Si veda anche Allegato 4 P.N.A.</t>
        </r>
      </text>
    </comment>
    <comment ref="J130"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31"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31" authorId="0">
      <text>
        <r>
          <rPr>
            <b/>
            <sz val="8"/>
            <color indexed="81"/>
            <rFont val="Tahoma"/>
          </rPr>
          <t xml:space="preserve">Sono rese obbligatorie da inserimento nel P.T.P.C.
Si veda anche Allegato 4 P.N.A.
</t>
        </r>
        <r>
          <rPr>
            <sz val="8"/>
            <color indexed="81"/>
            <rFont val="Tahoma"/>
          </rPr>
          <t xml:space="preserve">
</t>
        </r>
      </text>
    </comment>
    <comment ref="J131" authorId="0">
      <text>
        <r>
          <rPr>
            <b/>
            <sz val="8"/>
            <color indexed="81"/>
            <rFont val="Tahoma"/>
          </rPr>
          <t>Da indicarsi obbligatoriamente.
Previste per legge o da altre fonti normative. 
Vedi allegato 1 -  B1.1.3. Pagina 15  del P.N.A.</t>
        </r>
      </text>
    </comment>
    <comment ref="K131" authorId="0">
      <text>
        <r>
          <rPr>
            <b/>
            <sz val="8"/>
            <color indexed="81"/>
            <rFont val="Tahoma"/>
          </rPr>
          <t>Sono rese obbligatorie da inserimento nel P.T.P.C.
Si veda anche Allegato 4 P.N.A.</t>
        </r>
      </text>
    </comment>
    <comment ref="J14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4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45" authorId="0">
      <text>
        <r>
          <rPr>
            <b/>
            <sz val="8"/>
            <color indexed="81"/>
            <rFont val="Tahoma"/>
          </rPr>
          <t xml:space="preserve">Sono rese obbligatorie da inserimento nel P.T.P.C.
Si veda anche Allegato 4 P.N.A.
</t>
        </r>
        <r>
          <rPr>
            <sz val="8"/>
            <color indexed="81"/>
            <rFont val="Tahoma"/>
          </rPr>
          <t xml:space="preserve">
</t>
        </r>
      </text>
    </comment>
    <comment ref="J145" authorId="0">
      <text>
        <r>
          <rPr>
            <b/>
            <sz val="8"/>
            <color indexed="81"/>
            <rFont val="Tahoma"/>
          </rPr>
          <t>Da indicarsi obbligatoriamente.
Previste per legge o da altre fonti normative. 
Vedi allegato 1 -  B1.1.3. Pagina 15  del P.N.A.</t>
        </r>
      </text>
    </comment>
    <comment ref="K145" authorId="0">
      <text>
        <r>
          <rPr>
            <b/>
            <sz val="8"/>
            <color indexed="81"/>
            <rFont val="Tahoma"/>
          </rPr>
          <t>Sono rese obbligatorie da inserimento nel P.T.P.C.
Si veda anche Allegato 4 P.N.A.</t>
        </r>
      </text>
    </comment>
    <comment ref="J15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5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59" authorId="0">
      <text>
        <r>
          <rPr>
            <b/>
            <sz val="8"/>
            <color indexed="81"/>
            <rFont val="Tahoma"/>
          </rPr>
          <t xml:space="preserve">Sono rese obbligatorie da inserimento nel P.T.P.C.
Si veda anche Allegato 4 P.N.A.
</t>
        </r>
        <r>
          <rPr>
            <sz val="8"/>
            <color indexed="81"/>
            <rFont val="Tahoma"/>
          </rPr>
          <t xml:space="preserve">
</t>
        </r>
      </text>
    </comment>
    <comment ref="J159" authorId="0">
      <text>
        <r>
          <rPr>
            <b/>
            <sz val="8"/>
            <color indexed="81"/>
            <rFont val="Tahoma"/>
          </rPr>
          <t>Da indicarsi obbligatoriamente.
Previste per legge o da altre fonti normative. 
Vedi allegato 1 -  B1.1.3. Pagina 15  del P.N.A.</t>
        </r>
      </text>
    </comment>
    <comment ref="K159" authorId="0">
      <text>
        <r>
          <rPr>
            <b/>
            <sz val="8"/>
            <color indexed="81"/>
            <rFont val="Tahoma"/>
          </rPr>
          <t>Sono rese obbligatorie da inserimento nel P.T.P.C.
Si veda anche Allegato 4 P.N.A.</t>
        </r>
      </text>
    </comment>
  </commentList>
</comments>
</file>

<file path=xl/comments4.xml><?xml version="1.0" encoding="utf-8"?>
<comments xmlns="http://schemas.openxmlformats.org/spreadsheetml/2006/main">
  <authors>
    <author>fernanda.desimoni</author>
  </authors>
  <commentList>
    <comment ref="J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text>
        <r>
          <rPr>
            <b/>
            <sz val="8"/>
            <color indexed="81"/>
            <rFont val="Tahoma"/>
          </rPr>
          <t xml:space="preserve">Sono rese obbligatorie da inserimento nel P.T.P.C.
Si veda anche Allegato 4 P.N.A.
</t>
        </r>
        <r>
          <rPr>
            <sz val="8"/>
            <color indexed="81"/>
            <rFont val="Tahoma"/>
          </rPr>
          <t xml:space="preserve">
</t>
        </r>
      </text>
    </comment>
    <comment ref="J5" authorId="0">
      <text>
        <r>
          <rPr>
            <b/>
            <sz val="8"/>
            <color indexed="81"/>
            <rFont val="Tahoma"/>
          </rPr>
          <t>Da indicarsi obbligatoriamente.
Previste per legge o da altre fonti normative. 
Vedi allegato 1 -  B1.1.3. Pagina 15  del P.N.A.</t>
        </r>
      </text>
    </comment>
    <comment ref="K5" authorId="0">
      <text>
        <r>
          <rPr>
            <b/>
            <sz val="8"/>
            <color indexed="81"/>
            <rFont val="Tahoma"/>
          </rPr>
          <t>Sono rese obbligatorie da inserimento nel P.T.P.C.
Si veda anche Allegato 4 P.N.A.</t>
        </r>
      </text>
    </comment>
    <comment ref="J1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text>
        <r>
          <rPr>
            <b/>
            <sz val="8"/>
            <color indexed="81"/>
            <rFont val="Tahoma"/>
          </rPr>
          <t xml:space="preserve">Sono rese obbligatorie da inserimento nel P.T.P.C.
Si veda anche Allegato 4 P.N.A.
</t>
        </r>
        <r>
          <rPr>
            <sz val="8"/>
            <color indexed="81"/>
            <rFont val="Tahoma"/>
          </rPr>
          <t xml:space="preserve">
</t>
        </r>
      </text>
    </comment>
    <comment ref="J19" authorId="0">
      <text>
        <r>
          <rPr>
            <b/>
            <sz val="8"/>
            <color indexed="81"/>
            <rFont val="Tahoma"/>
          </rPr>
          <t>Da indicarsi obbligatoriamente.
Previste per legge o da altre fonti normative. 
Vedi allegato 1 -  B1.1.3. Pagina 15  del P.N.A.</t>
        </r>
      </text>
    </comment>
    <comment ref="K19" authorId="0">
      <text>
        <r>
          <rPr>
            <b/>
            <sz val="8"/>
            <color indexed="81"/>
            <rFont val="Tahoma"/>
          </rPr>
          <t>Sono rese obbligatorie da inserimento nel P.T.P.C.
Si veda anche Allegato 4 P.N.A.</t>
        </r>
      </text>
    </comment>
  </commentList>
</comments>
</file>

<file path=xl/comments5.xml><?xml version="1.0" encoding="utf-8"?>
<comments xmlns="http://schemas.openxmlformats.org/spreadsheetml/2006/main">
  <authors>
    <author>fernanda.desimoni</author>
  </authors>
  <commentList>
    <comment ref="J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5" authorId="0">
      <text>
        <r>
          <rPr>
            <b/>
            <sz val="8"/>
            <color indexed="81"/>
            <rFont val="Tahoma"/>
          </rPr>
          <t xml:space="preserve">Sono rese obbligatorie da inserimento nel P.T.P.C.
Si veda anche Allegato 4 P.N.A.
</t>
        </r>
        <r>
          <rPr>
            <sz val="8"/>
            <color indexed="81"/>
            <rFont val="Tahoma"/>
          </rPr>
          <t xml:space="preserve">
</t>
        </r>
      </text>
    </comment>
    <comment ref="J5" authorId="0">
      <text>
        <r>
          <rPr>
            <b/>
            <sz val="8"/>
            <color indexed="81"/>
            <rFont val="Tahoma"/>
          </rPr>
          <t>Da indicarsi obbligatoriamente.
Previste per legge o da altre fonti normative. 
Vedi allegato 1 -  B1.1.3. Pagina 15  del P.N.A.</t>
        </r>
      </text>
    </comment>
    <comment ref="K5" authorId="0">
      <text>
        <r>
          <rPr>
            <b/>
            <sz val="8"/>
            <color indexed="81"/>
            <rFont val="Tahoma"/>
          </rPr>
          <t>Sono rese obbligatorie da inserimento nel P.T.P.C.
Si veda anche Allegato 4 P.N.A.</t>
        </r>
      </text>
    </comment>
    <comment ref="J1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9" authorId="0">
      <text>
        <r>
          <rPr>
            <b/>
            <sz val="8"/>
            <color indexed="81"/>
            <rFont val="Tahoma"/>
          </rPr>
          <t xml:space="preserve">Sono rese obbligatorie da inserimento nel P.T.P.C.
Si veda anche Allegato 4 P.N.A.
</t>
        </r>
        <r>
          <rPr>
            <sz val="8"/>
            <color indexed="81"/>
            <rFont val="Tahoma"/>
          </rPr>
          <t xml:space="preserve">
</t>
        </r>
      </text>
    </comment>
    <comment ref="J19" authorId="0">
      <text>
        <r>
          <rPr>
            <b/>
            <sz val="8"/>
            <color indexed="81"/>
            <rFont val="Tahoma"/>
          </rPr>
          <t>Da indicarsi obbligatoriamente.
Previste per legge o da altre fonti normative. 
Vedi allegato 1 -  B1.1.3. Pagina 15  del P.N.A.</t>
        </r>
      </text>
    </comment>
    <comment ref="K19" authorId="0">
      <text>
        <r>
          <rPr>
            <b/>
            <sz val="8"/>
            <color indexed="81"/>
            <rFont val="Tahoma"/>
          </rPr>
          <t>Sono rese obbligatorie da inserimento nel P.T.P.C.
Si veda anche Allegato 4 P.N.A.</t>
        </r>
      </text>
    </comment>
    <comment ref="J3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3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33" authorId="0">
      <text>
        <r>
          <rPr>
            <b/>
            <sz val="8"/>
            <color indexed="81"/>
            <rFont val="Tahoma"/>
          </rPr>
          <t xml:space="preserve">Sono rese obbligatorie da inserimento nel P.T.P.C.
Si veda anche Allegato 4 P.N.A.
</t>
        </r>
        <r>
          <rPr>
            <sz val="8"/>
            <color indexed="81"/>
            <rFont val="Tahoma"/>
          </rPr>
          <t xml:space="preserve">
</t>
        </r>
      </text>
    </comment>
    <comment ref="J33" authorId="0">
      <text>
        <r>
          <rPr>
            <b/>
            <sz val="8"/>
            <color indexed="81"/>
            <rFont val="Tahoma"/>
          </rPr>
          <t>Da indicarsi obbligatoriamente.
Previste per legge o da altre fonti normative. 
Vedi allegato 1 -  B1.1.3. Pagina 15  del P.N.A.</t>
        </r>
      </text>
    </comment>
    <comment ref="K33" authorId="0">
      <text>
        <r>
          <rPr>
            <b/>
            <sz val="8"/>
            <color indexed="81"/>
            <rFont val="Tahoma"/>
          </rPr>
          <t>Sono rese obbligatorie da inserimento nel P.T.P.C.
Si veda anche Allegato 4 P.N.A.</t>
        </r>
      </text>
    </comment>
    <comment ref="J46"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47"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47" authorId="0">
      <text>
        <r>
          <rPr>
            <b/>
            <sz val="8"/>
            <color indexed="81"/>
            <rFont val="Tahoma"/>
          </rPr>
          <t xml:space="preserve">Sono rese obbligatorie da inserimento nel P.T.P.C.
Si veda anche Allegato 4 P.N.A.
</t>
        </r>
        <r>
          <rPr>
            <sz val="8"/>
            <color indexed="81"/>
            <rFont val="Tahoma"/>
          </rPr>
          <t xml:space="preserve">
</t>
        </r>
      </text>
    </comment>
    <comment ref="J47" authorId="0">
      <text>
        <r>
          <rPr>
            <b/>
            <sz val="8"/>
            <color indexed="81"/>
            <rFont val="Tahoma"/>
          </rPr>
          <t>Da indicarsi obbligatoriamente.
Previste per legge o da altre fonti normative. 
Vedi allegato 1 -  B1.1.3. Pagina 15  del P.N.A.</t>
        </r>
      </text>
    </comment>
    <comment ref="K47" authorId="0">
      <text>
        <r>
          <rPr>
            <b/>
            <sz val="8"/>
            <color indexed="81"/>
            <rFont val="Tahoma"/>
          </rPr>
          <t>Sono rese obbligatorie da inserimento nel P.T.P.C.
Si veda anche Allegato 4 P.N.A.</t>
        </r>
      </text>
    </comment>
    <comment ref="J60"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61"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61" authorId="0">
      <text>
        <r>
          <rPr>
            <b/>
            <sz val="8"/>
            <color indexed="81"/>
            <rFont val="Tahoma"/>
          </rPr>
          <t xml:space="preserve">Sono rese obbligatorie da inserimento nel P.T.P.C.
Si veda anche Allegato 4 P.N.A.
</t>
        </r>
        <r>
          <rPr>
            <sz val="8"/>
            <color indexed="81"/>
            <rFont val="Tahoma"/>
          </rPr>
          <t xml:space="preserve">
</t>
        </r>
      </text>
    </comment>
    <comment ref="J61" authorId="0">
      <text>
        <r>
          <rPr>
            <b/>
            <sz val="8"/>
            <color indexed="81"/>
            <rFont val="Tahoma"/>
          </rPr>
          <t>Da indicarsi obbligatoriamente.
Previste per legge o da altre fonti normative. 
Vedi allegato 1 -  B1.1.3. Pagina 15  del P.N.A.</t>
        </r>
      </text>
    </comment>
    <comment ref="K61" authorId="0">
      <text>
        <r>
          <rPr>
            <b/>
            <sz val="8"/>
            <color indexed="81"/>
            <rFont val="Tahoma"/>
          </rPr>
          <t>Sono rese obbligatorie da inserimento nel P.T.P.C.
Si veda anche Allegato 4 P.N.A.</t>
        </r>
      </text>
    </comment>
    <comment ref="J74"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75"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75" authorId="0">
      <text>
        <r>
          <rPr>
            <b/>
            <sz val="8"/>
            <color indexed="81"/>
            <rFont val="Tahoma"/>
          </rPr>
          <t xml:space="preserve">Sono rese obbligatorie da inserimento nel P.T.P.C.
Si veda anche Allegato 4 P.N.A.
</t>
        </r>
        <r>
          <rPr>
            <sz val="8"/>
            <color indexed="81"/>
            <rFont val="Tahoma"/>
          </rPr>
          <t xml:space="preserve">
</t>
        </r>
      </text>
    </comment>
    <comment ref="J75" authorId="0">
      <text>
        <r>
          <rPr>
            <b/>
            <sz val="8"/>
            <color indexed="81"/>
            <rFont val="Tahoma"/>
          </rPr>
          <t>Da indicarsi obbligatoriamente.
Previste per legge o da altre fonti normative. 
Vedi allegato 1 -  B1.1.3. Pagina 15  del P.N.A.</t>
        </r>
      </text>
    </comment>
    <comment ref="K75" authorId="0">
      <text>
        <r>
          <rPr>
            <b/>
            <sz val="8"/>
            <color indexed="81"/>
            <rFont val="Tahoma"/>
          </rPr>
          <t>Sono rese obbligatorie da inserimento nel P.T.P.C.
Si veda anche Allegato 4 P.N.A.</t>
        </r>
      </text>
    </comment>
    <comment ref="J88"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89"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89" authorId="0">
      <text>
        <r>
          <rPr>
            <b/>
            <sz val="8"/>
            <color indexed="81"/>
            <rFont val="Tahoma"/>
          </rPr>
          <t xml:space="preserve">Sono rese obbligatorie da inserimento nel P.T.P.C.
Si veda anche Allegato 4 P.N.A.
</t>
        </r>
        <r>
          <rPr>
            <sz val="8"/>
            <color indexed="81"/>
            <rFont val="Tahoma"/>
          </rPr>
          <t xml:space="preserve">
</t>
        </r>
      </text>
    </comment>
    <comment ref="J89" authorId="0">
      <text>
        <r>
          <rPr>
            <b/>
            <sz val="8"/>
            <color indexed="81"/>
            <rFont val="Tahoma"/>
          </rPr>
          <t>Da indicarsi obbligatoriamente.
Previste per legge o da altre fonti normative. 
Vedi allegato 1 -  B1.1.3. Pagina 15  del P.N.A.</t>
        </r>
      </text>
    </comment>
    <comment ref="K89" authorId="0">
      <text>
        <r>
          <rPr>
            <b/>
            <sz val="8"/>
            <color indexed="81"/>
            <rFont val="Tahoma"/>
          </rPr>
          <t>Sono rese obbligatorie da inserimento nel P.T.P.C.
Si veda anche Allegato 4 P.N.A.</t>
        </r>
      </text>
    </comment>
    <comment ref="J102" authorId="0">
      <text>
        <r>
          <rPr>
            <b/>
            <sz val="8"/>
            <color indexed="81"/>
            <rFont val="Tahoma"/>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rPr>
          <t xml:space="preserve">
</t>
        </r>
      </text>
    </comment>
    <comment ref="H103" authorId="0">
      <text>
        <r>
          <rPr>
            <b/>
            <sz val="8"/>
            <color indexed="81"/>
            <rFont val="Tahoma"/>
          </rPr>
          <t xml:space="preserve">Da indicarsi obbligatoriamente.
Previste per legge o da altre fonti normative: Tavole da 1 a 14 PNA
</t>
        </r>
        <r>
          <rPr>
            <sz val="8"/>
            <color indexed="81"/>
            <rFont val="Tahoma"/>
          </rPr>
          <t xml:space="preserve">
</t>
        </r>
      </text>
    </comment>
    <comment ref="I103" authorId="0">
      <text>
        <r>
          <rPr>
            <b/>
            <sz val="8"/>
            <color indexed="81"/>
            <rFont val="Tahoma"/>
          </rPr>
          <t xml:space="preserve">Sono rese obbligatorie da inserimento nel P.T.P.C.
Si veda anche Allegato 4 P.N.A.
</t>
        </r>
        <r>
          <rPr>
            <sz val="8"/>
            <color indexed="81"/>
            <rFont val="Tahoma"/>
          </rPr>
          <t xml:space="preserve">
</t>
        </r>
      </text>
    </comment>
    <comment ref="J103" authorId="0">
      <text>
        <r>
          <rPr>
            <b/>
            <sz val="8"/>
            <color indexed="81"/>
            <rFont val="Tahoma"/>
          </rPr>
          <t>Da indicarsi obbligatoriamente.
Previste per legge o da altre fonti normative. 
Vedi allegato 1 -  B1.1.3. Pagina 15  del P.N.A.</t>
        </r>
      </text>
    </comment>
    <comment ref="K103" authorId="0">
      <text>
        <r>
          <rPr>
            <b/>
            <sz val="8"/>
            <color indexed="81"/>
            <rFont val="Tahoma"/>
          </rPr>
          <t>Sono rese obbligatorie da inserimento nel P.T.P.C.
Si veda anche Allegato 4 P.N.A.</t>
        </r>
      </text>
    </comment>
  </commentList>
</comments>
</file>

<file path=xl/sharedStrings.xml><?xml version="1.0" encoding="utf-8"?>
<sst xmlns="http://schemas.openxmlformats.org/spreadsheetml/2006/main" count="4411" uniqueCount="493">
  <si>
    <t>OBIETTIVO</t>
  </si>
  <si>
    <t>MISURE</t>
  </si>
  <si>
    <t>Obbligatorie</t>
  </si>
  <si>
    <t>Ulteriori</t>
  </si>
  <si>
    <t>MISURE TRASVERSALI</t>
  </si>
  <si>
    <t>Soggetti coinvolti con indicati compiti e responsabilità (Organo di indirizzo politico, Responsabile Prevenzione Anticorruzione, Responsabile Trasparenza, , referenti e relativi compiti e coordinamento tra i diversi soggetti)</t>
  </si>
  <si>
    <t>Misure obbligatorie ed ulteriori: schede per aree di rischio e processi con indicazione dei rischi, obiettivi, misure, responsabilità, tempi, risorse ed indicatori</t>
  </si>
  <si>
    <t>Tempi e modalità di controllo dell'efficacia del P.T.P.C.</t>
  </si>
  <si>
    <t>A) Acquisizione e progressione del personale</t>
  </si>
  <si>
    <t>B) Affidamento di lavori, servizi e forniture</t>
  </si>
  <si>
    <t>B.10 Redazione del cronoprogramma</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</si>
  <si>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</si>
  <si>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</si>
  <si>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</si>
  <si>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</si>
  <si>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</si>
  <si>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</si>
  <si>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</si>
  <si>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</si>
  <si>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</si>
  <si>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B.11 Varianti in corso di esecuzione del contratto</t>
  </si>
  <si>
    <t>B.12 Subappalto</t>
  </si>
  <si>
    <t>B.15 …</t>
  </si>
  <si>
    <t>B.16 …</t>
  </si>
  <si>
    <t>C) Provvedimenti ampliativi della sfera giuridica dei destinatari privi di effetto economico diretto ed immediato per il destinatario</t>
  </si>
  <si>
    <t>D) Provvedimenti ampliativi della sfera giuridica dei destinatari con effetto economico diretto ed immediato per il destinatario</t>
  </si>
  <si>
    <t>B.13 Utilizzo di rimedi di risoluzione delle controversie alternativi a quelli giurisdizionali durante la fase di esecuzione del contratto</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</si>
  <si>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</si>
  <si>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</si>
  <si>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</si>
  <si>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</si>
  <si>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</si>
  <si>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</si>
  <si>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</si>
  <si>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</si>
  <si>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</si>
  <si>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</si>
  <si>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</si>
  <si>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</si>
  <si>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 xml:space="preserve">A.01 Reclutamento  </t>
  </si>
  <si>
    <t>A.02 Progressioni di carriera</t>
  </si>
  <si>
    <t>Indici di valutazione della probabilità (1)</t>
  </si>
  <si>
    <t>Discrezionalità</t>
  </si>
  <si>
    <t>No, è del tutto vincolato</t>
  </si>
  <si>
    <t>E' parzialmente vincolato dalle legge e da atti amministrativi</t>
  </si>
  <si>
    <t>E' parzialmente vincolato solo dalle legge</t>
  </si>
  <si>
    <t>E' altamente discrezionale</t>
  </si>
  <si>
    <t>E' parzialmente vincolato solo da atti amministrativi (regolamenti, direttive, circolari)</t>
  </si>
  <si>
    <t>Indici di valutazione dell'impatto (2)</t>
  </si>
  <si>
    <t>Il processo è discrezionale?</t>
  </si>
  <si>
    <t>Impatto organizzativo</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</si>
  <si>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xml:space="preserve">, quale percentuale di personale è impiegata nel processo? </t>
    </r>
    <r>
      <rPr>
        <sz val="10"/>
        <rFont val="Arial"/>
      </rPr>
      <t>(se il processo coinvolge attività di più servizi nell'ambito della stessa p.a. occorre riferire la percentuale al personale impiegato nei servizi coinvolti)</t>
    </r>
  </si>
  <si>
    <t>Fino a circa il 20%</t>
  </si>
  <si>
    <t>Fino a circa il 40%</t>
  </si>
  <si>
    <t>Fino a circa il 60%</t>
  </si>
  <si>
    <t>Fino a circa il 80%</t>
  </si>
  <si>
    <t>Fino a circa il 100%</t>
  </si>
  <si>
    <t>Rilevanza esterna</t>
  </si>
  <si>
    <t>Impatto economico</t>
  </si>
  <si>
    <t>Il processo produce effetti diretti all'esterno dell'amministrazione di riferimento?</t>
  </si>
  <si>
    <t>No, ha come destinatario finale un ufficio interno</t>
  </si>
  <si>
    <t>Si, il risultato del processo è rivolto direttamente ad utenti esterni alla p.a. di riferimento</t>
  </si>
  <si>
    <t>No</t>
  </si>
  <si>
    <t>Si</t>
  </si>
  <si>
    <t>Complessità del processo</t>
  </si>
  <si>
    <t>Impatto reputazionale</t>
  </si>
  <si>
    <t>Si tratta di un processo che comporta il coinvolgimento di più amministrazioni (esclusi i controlli) in fasi successive per il conseguimento del risultato?</t>
  </si>
  <si>
    <t>Nel corso degli ultimi 5 anni sono stati pubblicati su giornali o riviste articoli aventi ad oggetto il medesimo evento o eventi analoghi?</t>
  </si>
  <si>
    <t>No, il processo coinvolge una sola p.a.</t>
  </si>
  <si>
    <t>Non ne abbiamo memoria</t>
  </si>
  <si>
    <t>Si, sulla stampa locale</t>
  </si>
  <si>
    <t>Si, sulla stampa nazionale</t>
  </si>
  <si>
    <t>Si, sulla stampa locale e nazionale</t>
  </si>
  <si>
    <t>Valore economico</t>
  </si>
  <si>
    <t>Impatto organizzativo, economico e sull'immagine</t>
  </si>
  <si>
    <t>Qual è l'impatto economico del processo?</t>
  </si>
  <si>
    <t>Ha rilevanza esclusivamente interna</t>
  </si>
  <si>
    <t>Comporta l'attribuzione di vantaggi a soggetti esterni, ma di non particolare economico (es. concessione di borsa di studio per studenti)</t>
  </si>
  <si>
    <t>Comporta l'attribuzione di considerevoli vantaggi a soggetti esterni (es. affidamento di appalto)</t>
  </si>
  <si>
    <t>A quale livello può collocarsi il rischio dell'evento (livello apicale, livello intermedio o livello basso) ovvero la posizione/il ruolo che l'eventuale soggetto riveste nell'organizzazione è elevata, media o bassa?</t>
  </si>
  <si>
    <t>A livello di addetto</t>
  </si>
  <si>
    <t>A livello di collaborazione o funzionario</t>
  </si>
  <si>
    <t>A livello di dirigente di ufficio non generale, ovvero di posizione apicale o di posizione organizzativa</t>
  </si>
  <si>
    <t>A livello di dirigente di ufficio generale</t>
  </si>
  <si>
    <t>A livello di capo dipartimento/segretario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</si>
  <si>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</si>
  <si>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</si>
  <si>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Controlli (3)</t>
  </si>
  <si>
    <t>Anche sulla base dell'esperienza, il tipo di controllo applicato sul processo è adeguato a neutralizzare il rischio?</t>
  </si>
  <si>
    <t>No, il rischio rimane indifferente</t>
  </si>
  <si>
    <t>Si, per una percentuale approssimativa del 50%</t>
  </si>
  <si>
    <t>Si, è molto efficace</t>
  </si>
  <si>
    <t>Si, costituisce un efficace strumento di neutralizzazione</t>
  </si>
  <si>
    <t xml:space="preserve">Note: </t>
  </si>
  <si>
    <t>(1) Gli indici di probabilità vanno indicati sulla base della valutazione del gruppo di lavoro</t>
  </si>
  <si>
    <t>(2) Gli indici di impatto vanno stimati sulla base di dati oggettivi, ossia di quanto risulta all'amministrazione</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</si>
  <si>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va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</si>
  <si>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</si>
  <si>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Nessuna probabilità</t>
  </si>
  <si>
    <t>Improbabile</t>
  </si>
  <si>
    <t>Poco probabile</t>
  </si>
  <si>
    <t>Probabile</t>
  </si>
  <si>
    <t>Molto probabile</t>
  </si>
  <si>
    <t>Altamente probabile</t>
  </si>
  <si>
    <t>VALORI E IMPORTANZA DELL'IMPATTO</t>
  </si>
  <si>
    <t>VALUTAZIONE COMPLESSIVA DEL RISCHO</t>
  </si>
  <si>
    <t>Valore frequenza x Valore impatto</t>
  </si>
  <si>
    <t>Nessun impatto</t>
  </si>
  <si>
    <t>Marginale</t>
  </si>
  <si>
    <t>Minore</t>
  </si>
  <si>
    <t>Soglia</t>
  </si>
  <si>
    <t>Serio</t>
  </si>
  <si>
    <t>Superiore</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</si>
  <si>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</si>
  <si>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t>
  </si>
  <si>
    <t>Controlli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</si>
  <si>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</si>
  <si>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A.07 …</t>
  </si>
  <si>
    <t>A.08 …</t>
  </si>
  <si>
    <t>A.09 …</t>
  </si>
  <si>
    <t>A.10 …</t>
  </si>
  <si>
    <t>B.17 …</t>
  </si>
  <si>
    <t>B.18 …</t>
  </si>
  <si>
    <t>B.19 …</t>
  </si>
  <si>
    <t>B.20 …</t>
  </si>
  <si>
    <t>AREE E RELATIVI RISCHI</t>
  </si>
  <si>
    <t>A.03 Conferimento di incarichi di collaborazione</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</si>
  <si>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</si>
  <si>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</si>
  <si>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</si>
  <si>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</si>
  <si>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</si>
  <si>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</si>
  <si>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</si>
  <si>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t>
  </si>
  <si>
    <t>ELENCO MISURE OBBLIGATORIE</t>
  </si>
  <si>
    <t>Le misure obbligatorie, sono quelle la cui applicazione discende obbligatoriamente dalla legge o da altre fonti normative</t>
  </si>
  <si>
    <t>ELENCO MISURE TRASVERSALI OBBLIGATORIE</t>
  </si>
  <si>
    <t>ELENCO MISURE TRASVERSALI ULTERIORI</t>
  </si>
  <si>
    <t>Le misure ulteriori, sono quelle che, pur non essendo obbligatorie per legge, sono rese obbligatorie dal loro inserimento nel P.T.P.C.</t>
  </si>
  <si>
    <t>VALUTAZIONE COMPLESSIVA DEL RISCHO CORRETTA</t>
  </si>
  <si>
    <t>Scheda rischio AREA A</t>
  </si>
  <si>
    <t>Elenco Obiettivi</t>
  </si>
  <si>
    <t>AREE DI RISCHIO (e relativi processi)</t>
  </si>
  <si>
    <t>Ridurre opportunità che si manifestino i casi di corruzione</t>
  </si>
  <si>
    <t>Aumentare la capacità di scoprire i casi di corruzione</t>
  </si>
  <si>
    <t>Creare un contesto sfavorevole alla corruzione</t>
  </si>
  <si>
    <t>TEMPI: 
termine per l'attuazione delle Misure</t>
  </si>
  <si>
    <t>Valutazione del rischio</t>
  </si>
  <si>
    <t>Scheda rischio AREA D</t>
  </si>
  <si>
    <t>Scheda rischio AREA B</t>
  </si>
  <si>
    <t>NB</t>
  </si>
  <si>
    <t>Scheda rischio AREA C</t>
  </si>
  <si>
    <t>Elenco Aree</t>
  </si>
  <si>
    <t>PRINCIPALI CONTENUTI DEL PIANO TRIENNALE ANTICORRUZIONE</t>
  </si>
  <si>
    <t>Premessa: riferimenti normativi e finalità complessive</t>
  </si>
  <si>
    <t xml:space="preserve">Aree di rischio con indicazione della Metodologia utilizzata: - indicazione delle attività nell'ambito delle quali è più elevato (comma 5 lett. a) il rischio di corruzione, “aree di rischio”; le aree di rischio obbligatorie per tutte le amministrazioni sono indicate nell’Allegato 2, che ne riporta un elenco minimale, cui si aggiungono le ulteriori aree individuate da ciascuna amministrazione in base alle specificità - indicazione della metodologia utilizzata per effettuare la valutazione del rischio; la metodologia suggerita è riportata nell’Allegato 1, par. B.1.2 .  - schede di programmazione delle misure di prevenzione utili a ridurre la probabilità che il rischio si verifichi, in riferimento a ciascuna area di rischio, con indicazione degli obiettivi, della tempistica, dei responsabili, degli indicatori e delle modalità di verifica dell’attuazione, in relazione alle misure di carattere generale introdotte o rafforzate dalla legge n. 190 del 2012 e dai decreti attuativi, nonché alle misure ulteriori introdotte con il P.N.A.    </t>
  </si>
  <si>
    <t>Coordinamento con il Ciclo delle Performance: gli adempimenti, i compiti e le responsabilità inseriti nel P.T.P.C. devono essere inseriti nell’ambito del c.d. ciclo delle performance.</t>
  </si>
  <si>
    <t>Il Piano P.T.T.I. ;   il P.T.T.I. (sia nella forma “autonoma” sia nella forma di sezione del P.T.P.C.) deve essere delineato coordinando gli adempimenti relativi agli obblighi di trasparenza previsti nel d.lgs. n. 33 del 2013 con le aree di rischio, in modo da capitalizzare gli adempimenti posti in essere dall’amministrazione;</t>
  </si>
  <si>
    <t>Formazione in tema di anticorruzione: - Indicazione del collegamento tra formazione in tema di anticorruzione e programma annuale della formazione
- Individuazione dei soggetti cui viene erogata la formazione in tema di anticorruzione - Individuazione dei soggetti che erogano la formazione in tema di
anticorruzione - Indicazione dei contenuti della formazione in tema di anticorruzione - Indicazione di canali e strumenti di erogazione della formazione in
tema di anticorruzione - Quantificazione di ore/giornate dedicate alla formazione in tema di anticorruzione</t>
  </si>
  <si>
    <t>Codice di Comportamento e diffusione di buone pratiche: - Adozione delle integrazioni al codice di comportamento dei dipendenti pubblici - Indicazione dei meccanismi di denuncia delle violazioni del codice di comportamento - Indicazione dell’ufficio competente a emanare pareri sulla applicazione del codice di comportamento</t>
  </si>
  <si>
    <t>NOTA: la presente elencazione ha carattere meramente esemplificativo e si riferisce a misure di prevenzione diverse da quelle obbligatorie per legge. Le misure di seguito elencate sono considerate in un’ottica strumentale alla riduzione del rischio di corruzione.</t>
  </si>
  <si>
    <t>RESPONSABILE
(cognome e nome)-da individuare per ciascuna misura</t>
  </si>
  <si>
    <t>ELENCO MISURE ULTERIORI (ALLEGATO 4 PNA)</t>
  </si>
  <si>
    <t>IL CONTROLLO COME CORREZIONE DELLA PROBABILITA' (Si veda Allegato 1 PNA pag. 27)</t>
  </si>
  <si>
    <t>Grado di rischio</t>
  </si>
  <si>
    <t>Si, il processo coinvolge più di 3 amministrazioni</t>
  </si>
  <si>
    <t>Si, il processo coinvolge più di 5 amministrazioni</t>
  </si>
  <si>
    <t>Si, sulla stampa locale, nazionale e internazionale</t>
  </si>
  <si>
    <t>Si, ma in minima parte</t>
  </si>
  <si>
    <r>
      <rPr>
        <b/>
        <sz val="8"/>
        <rFont val="Arial"/>
      </rPr>
      <t>Vedi allegato 1 -  B1.1.3. Pagina 15  del P.N.A.</t>
    </r>
    <r>
      <rPr>
        <sz val="8"/>
        <rFont val="Arial"/>
      </rPr>
      <t xml:space="preserve">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</si>
  <si>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r>
      <t xml:space="preserve">Le misure ulteriori, sono quelle che, pur non essendo obbligatorie per legge, sono rese obbligatorie dal loro inserimento nel P.T.P.C.
</t>
    </r>
    <r>
      <rPr>
        <b/>
        <sz val="10"/>
        <rFont val="Arial"/>
        <family val="2"/>
      </rPr>
      <t xml:space="preserve"> (ALLEGATO 4)</t>
    </r>
  </si>
  <si>
    <t>Prob.</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</si>
  <si>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xml:space="preserve">, quale percentuale di personale è impiegata nel processo? </t>
    </r>
    <r>
      <rPr>
        <sz val="10"/>
        <rFont val="Arial"/>
      </rPr>
      <t>(se il processo coinvolge attività di più servizi nell'ambito della stessa p.a. occorre riferire la percentuale al personale impiegato nei servizi coinvolti)</t>
    </r>
  </si>
  <si>
    <t>RESPONSABILE del sottoprocesso</t>
  </si>
  <si>
    <t>RESPONSABILE
da individuare per ciascuna misura</t>
  </si>
  <si>
    <t>MU4 - Affidamento dei controlli e degli atti di vigilanza di competenza dell’amministrazione ad almeno due dipendenti abbinati secondo rotazione casuale</t>
  </si>
  <si>
    <t>MU5 - Previsione della presenza di più funzionari in occasione dello svolgimento di procedure o procedimenti “sensibili”, anche se la responsabilità del procedimento o del processo è affidata ad un unico dirigente</t>
  </si>
  <si>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</si>
  <si>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MU9 - Introduzione di procedure che prevedano che i verbali relativi ai servizi svolti presso l’utenza debbano essere sempre sottoscritti dall’utente destinatario</t>
  </si>
  <si>
    <t>MU10 - In caso di delega di potere, programmazione ed effettuazione di controlli a campione sulle modalità di esercizio della delega</t>
  </si>
  <si>
    <t>MU15 - Svolgimento di incontri e riunioni periodiche tra dirigenti competenti in settori diversi per finalità di aggiornamento sull’attività dell’amministrazione, circolazione delle informazioni e confronto sulle soluzioni gestionali</t>
  </si>
  <si>
    <t>MU16 - Nell’ambito delle risorse disponibili, informatizzazione del servizio di gestione del personale</t>
  </si>
  <si>
    <t>MU17 - Nell’ambito delle risorse disponibili, creazione di meccanismi di raccordo tra le banche dati istituzionali dell’amministrazione, in modo da realizzare adeguati raccordi informativi tra i vari settori dell’amministrazione</t>
  </si>
  <si>
    <t>MU18 - Regolamento sulla composizione delle commissioni</t>
  </si>
  <si>
    <t>Senza correzione in base ai controlli</t>
  </si>
  <si>
    <t>Aree</t>
  </si>
  <si>
    <t>Area A</t>
  </si>
  <si>
    <t>Area B</t>
  </si>
  <si>
    <t>Area C</t>
  </si>
  <si>
    <t>Area D</t>
  </si>
  <si>
    <t>Processi</t>
  </si>
  <si>
    <t>Acquisizione e progressione del personale</t>
  </si>
  <si>
    <t>Affidamento di lavori, servizi e forniture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</si>
  <si>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</si>
  <si>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</si>
  <si>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</si>
  <si>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</si>
  <si>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</si>
  <si>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</si>
  <si>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</si>
  <si>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</si>
  <si>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</si>
  <si>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</si>
  <si>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</si>
  <si>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</si>
  <si>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</si>
  <si>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</si>
  <si>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</si>
  <si>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</si>
  <si>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</si>
  <si>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</si>
  <si>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</si>
  <si>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</si>
  <si>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</si>
  <si>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</si>
  <si>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</si>
  <si>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</si>
  <si>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</si>
  <si>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</si>
  <si>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</si>
  <si>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</si>
  <si>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</si>
  <si>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</si>
  <si>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</si>
  <si>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</si>
  <si>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</si>
  <si>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</si>
  <si>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</si>
  <si>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</si>
  <si>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</si>
  <si>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</si>
  <si>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</si>
  <si>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</si>
  <si>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</si>
  <si>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</si>
  <si>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</si>
  <si>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</si>
  <si>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</si>
  <si>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</si>
  <si>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</si>
  <si>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</si>
  <si>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</si>
  <si>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</si>
  <si>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</si>
  <si>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</si>
  <si>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</si>
  <si>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</si>
  <si>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</si>
  <si>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</si>
  <si>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</si>
  <si>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</si>
  <si>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</si>
  <si>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</si>
  <si>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</si>
  <si>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</si>
  <si>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</si>
  <si>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</si>
  <si>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</si>
  <si>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</si>
  <si>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</si>
  <si>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Processi
---&gt;</t>
  </si>
  <si>
    <t>Aree
 --&gt;</t>
  </si>
  <si>
    <t xml:space="preserve">Pianificazione dei fabbisogni di risorse umane ed avvio selezione
</t>
  </si>
  <si>
    <t>Elaborazione e pubblicazione bando di selezione</t>
  </si>
  <si>
    <t>Ricezione ed analisi domande di partecipazione</t>
  </si>
  <si>
    <t>Espletamento prove di verifica e stesura della graduatoria</t>
  </si>
  <si>
    <t>Assunzione risorse</t>
  </si>
  <si>
    <t>MTU4 - Formazione del personale sul codice di comportamento</t>
  </si>
  <si>
    <t>Attribuzione della progressione</t>
  </si>
  <si>
    <t>Elaborazione e pubblicazione interna del bando di selezione delle progressioni</t>
  </si>
  <si>
    <t>Nomina ed insediamento commissione esaminatrice</t>
  </si>
  <si>
    <t>Nomina ed insediamento della commissione esaminatrice</t>
  </si>
  <si>
    <t>Svolgimento della procedura di valutazione comparativa</t>
  </si>
  <si>
    <t>Inserimento delle risorse</t>
  </si>
  <si>
    <t>Individuazione dei profili da selezionare e dei relativi requisiti di competenza e di legge</t>
  </si>
  <si>
    <t>A.02 Progressioni economiche di carriera</t>
  </si>
  <si>
    <t>A.04 Contratti di somministrazione lavoro</t>
  </si>
  <si>
    <t xml:space="preserve">Richiesta alla società di somministrazione e ricezione CV </t>
  </si>
  <si>
    <t>Convocazione dei candidati e svolgimento del colloquio di selezione</t>
  </si>
  <si>
    <t>A.01 Reclutamento di personale a tempo indeterminato, determinato e progressioni verticali</t>
  </si>
  <si>
    <t xml:space="preserve">Dettaglio di alcune tipologie di provvedimenti/attività procedimentali da ricondurre a sottoprocessi </t>
  </si>
  <si>
    <t>Definizione dei profili tenuto conto dei requisiti di legge e delle competenze specialistiche richieste</t>
  </si>
  <si>
    <t>B.14 ...</t>
  </si>
  <si>
    <t>Categoria di evento rischioso</t>
  </si>
  <si>
    <t>CR.2 Assenza di adeguati livelli di trasparenza</t>
  </si>
  <si>
    <t>CR.3 Conflitto di interessi</t>
  </si>
  <si>
    <t>CR. 4 Manipolazione o utilizzo improprio delle informazioni o della documentazione</t>
  </si>
  <si>
    <t>CR.6 Uso improprio o distorto della discrezionalità</t>
  </si>
  <si>
    <t>CR.7 Atti illeciti</t>
  </si>
  <si>
    <t>CR.5 Elusione delle procedure di svolgimento dell'attività e di controllo</t>
  </si>
  <si>
    <t>CATEGORIA DI EVENTO RISCHIOSO</t>
  </si>
  <si>
    <t>EVENTO RISCHIOSO</t>
  </si>
  <si>
    <t>RB.08 formulazione di requisiti di aggiudicazione non adeguatamente e chiaramente definiti</t>
  </si>
  <si>
    <t>RB.09 mancata o insufficente verifica della completezza/coerenza della documentazione presentata</t>
  </si>
  <si>
    <t>RB.10 accettazione consapevole di documentazione falsa</t>
  </si>
  <si>
    <t>RB.12 definizione di un fabbisogno non rispondente a criteri di efficienza/efficacia/economicità dell'azione amministrativa</t>
  </si>
  <si>
    <t xml:space="preserve">Altre iniziative:  - Indicazione dei criteri di rotazione del personale (par. 3.1.4 P.N.A.; par. B.5 Allegato 1; Tavola n. 5) - Indicazione delle disposizioni relative al ricorso all’arbitrato con modalità che ne assicurino la pubblicità e la rotazione - elaborazione della proposta di decreto per disciplinare gli incarichi e le attività non consentite ai pubblici dipendenti (par. 3.1.6 P.N.A.; par. B.7 Allegato 1; Tavola n. 7) - elaborazione di direttive per l’attribuzione degli ncarichi dirigenziali, con la definizione delle cause ostative al conferimento (par. 3.1.7 P.N.A.; par. B.8 Allegato 1; Tavola n. 8) e verifica dell’insussistenza di cause di incompatibilità (par. 3.1.8. P.N.A.; par. B.9 Allegato 1; Tavola 9) - definizione di modalità per verificare il rispetto del divieto di svolgere attività incompatibili a seguito della cessazione del rapporto (par. 3.1.9 P.N.A.; par. B.10 Allegato 1; Tavola 10) - elaborazione di direttive per effettuare controlli su precedenti penali ai fini dell’attribuzione degli incarichi e dell’assegnazione ad uffici (par. 3.1.10 P.N.A.; B.11 Allegato 1; Tavola 11) - adozione di misure per la tutela del whistleblower (par. 3.1.11 P.N.A.; B.12 Allegato 1; Tavola 12) - predisposizione di protocolli di legalità per gli affidamenti (par. 3.1.13 P.N.A.; B.14 Allegato 1; Tavola 14)- realizzazione del sistema di monitoraggio del rispetto dei termini, previsti dalla legge o dal regolamento, per la conclusione dei procedimenti (par. B.1.1.3 Allegato 1; Tavola 16) - realizzazione di un sistema di monitoraggio dei rapporti tra l’amministrazione e i soggetti che con essa stipulano contratti (par. B.1.1.3 Allegato 1; Tavola 17) e indicazione delle ulteriori iniziative nell’ambito dei contratti pubblici - indicazione delle iniziative previste nell’ambito dell’erogazione di sovvenzioni, contributi, sussidi, ausili finanziari nonché attribuzione di vantaggi economici di qualunque genere - indicazione delle iniziative previste nell’ambito di concorsi e selezione del personale - indicazione delle iniziative previste nell’ambito delle attività ispettiveorganizzazione del sistema di monitoraggio sull’attuazione del P.T.P.C., con individuazione dei referenti, dei tempi e delle modalità di informativa (B.1.1.9 Allegato 1); </t>
  </si>
  <si>
    <t>Nei fogli successivi NON alterare le celle di colore giallo perché contengono collegamenti e/o formule</t>
  </si>
  <si>
    <t>Processo di adozione del P.T.P.C.:  Data e documento di approvazione del Piano da parte degli organi di indirizzo politico-amministrativo - Individuazione degli attori interni all’amministrazione che hanno partecipato alla predisposizione del Piano nonché dei canali e degli  strumenti di partecipazione - Individuazione degli attori esterni all’amministrazione che hanno partecipato alla predisposizione del Piano nonché dei canali e degli strumenti di partecipazione - Indicazione di strumenti e iniziative di comunicazione dei  contenuti del Piano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</si>
  <si>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</si>
  <si>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</si>
  <si>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</si>
  <si>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</si>
  <si>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</si>
  <si>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</si>
  <si>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</si>
  <si>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</si>
  <si>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</si>
  <si>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</si>
  <si>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</si>
  <si>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C.2.1.2 Pubblicazioni elenchi protesti</t>
  </si>
  <si>
    <t>C.2.2 Brevetti e marchi</t>
  </si>
  <si>
    <t>C.2.2.1 Gestione domande brevetti e marchi</t>
  </si>
  <si>
    <t>C.2.5 Attività in materia di metrologia legale</t>
  </si>
  <si>
    <t>C.2.5.1 Attività in materia di metrologia legale</t>
  </si>
  <si>
    <t>…..</t>
  </si>
  <si>
    <t>Dettaglio di alcune tipologie di provvedimenti/attività procedimentali da ricondurre al sottoprocesso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</si>
  <si>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</si>
  <si>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</si>
  <si>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</si>
  <si>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</si>
  <si>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</si>
  <si>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</si>
  <si>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</si>
  <si>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</si>
  <si>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</si>
  <si>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</si>
  <si>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</si>
  <si>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</si>
  <si>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</si>
  <si>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</si>
  <si>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</si>
  <si>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r>
      <t>In questo foglio, per ciascuna area, vengono inseriti i relativi possibili rischi.
I rischi vengono identificati (</t>
    </r>
    <r>
      <rPr>
        <b/>
        <sz val="12"/>
        <rFont val="Arial"/>
      </rPr>
      <t>ALLEGATO 1</t>
    </r>
    <r>
      <rPr>
        <sz val="12"/>
        <rFont val="Arial"/>
      </rPr>
      <t>):
- mediante consultazione e confronto tra i soggetti coinvolti, tenendo presenti le specificità di ciascuna amministrazione, di ciascun processo e del livello organizzativo a cui il processo o la sottofase si colloca;
- un utile contributo può essere dato dai dati tratti dall’esperienza e, cioè, dalla considerazione di precedenti giudiziali (in particolare, i procedimenti e le decisioni penali o di responsabilità amministrativa) o disciplinari (procedimenti avviati, sanzioni irrogate) che hanno interessato l’amministrazione, nonché la considerazione dei criteri indicati nella Tabella Allegato 5: “La valutazione del livello di rischio”, colonna sinistra (discrezionalità, rilevanza esterna, complessità del processo, valore economico, razionalità del processo, controlli), e colonna destra (impatto economico; impatto organizzativo, economico e di immagine) prescindendo in questa fase dall’attribuzione del valore numerico (che sarà invece utilizzato nelle successive fasi dell’analisi e della ponderazione).</t>
    </r>
  </si>
  <si>
    <t>C.2.1.1 Gestione istanze di cancellazione protesti</t>
  </si>
  <si>
    <t>C.2.2.2 Rilascio attestati brevetti e marchi</t>
  </si>
  <si>
    <t>Scheda rischio AREA E</t>
  </si>
  <si>
    <t>CR.1 Pilotamento delle procedure</t>
  </si>
  <si>
    <t>RA.03 diffusione di informazioni relative al bando prima della pubblicazione</t>
  </si>
  <si>
    <t>RA.05 costruzione ad hoc del campione da sottoporre a verifica/controllo</t>
  </si>
  <si>
    <t>RA.06 alterazione della graduatoria</t>
  </si>
  <si>
    <t>RA.08 brevità strumentale del periodo di pubblicazione del bando</t>
  </si>
  <si>
    <t>RA.09 inadeguata pubblicità degli esiti della selezione</t>
  </si>
  <si>
    <t>RA.11 assenza della necessaria indipendenza del decisore in situazioni, anche solo apparenti, di conflitto di interesse</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</si>
  <si>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</si>
  <si>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</si>
  <si>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</si>
  <si>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RA.04 utilizzo artificioso dell'istituto della riapertura dei termini al fine di consentire la partecipazione di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</si>
  <si>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</si>
  <si>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</si>
  <si>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</si>
  <si>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</si>
  <si>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</si>
  <si>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RB.13 definizione di uno strumento/istituto non rispondente a criteri di efficienza/efficacia/economicità dell'azione amministrativa</t>
  </si>
  <si>
    <t>RB.15 diffusione di informazioni relative al bando prima della pubblicazione</t>
  </si>
  <si>
    <t>RB.16 utilizzo artificioso dell'istituto della riapertura dei termini al fine di consentire la partecipazione di soggetti predeterminati</t>
  </si>
  <si>
    <t>RA.10 pubblicità del bando in periodi in cui l'accesso e l'attenzione verso tali informazioni è ridotto</t>
  </si>
  <si>
    <t>RB.20 costruzione ad hoc del campione da sottoporre a verifica/controllo</t>
  </si>
  <si>
    <t>RB.21 alterazione della graduatoria</t>
  </si>
  <si>
    <t>RB.22 formulazione di criteri di valutazione non adeguatamente e e chiaramente definiti</t>
  </si>
  <si>
    <t>RB.23 brevità strumentale del periodo di pubblicazione del bando</t>
  </si>
  <si>
    <t>RB.24 inadeguata pubblicità degli esiti della selezione</t>
  </si>
  <si>
    <t>RB.25 pubblicità del bando in periodi in cui l'accesso e l'attenzione verso tali informazioni è ridotto</t>
  </si>
  <si>
    <t>RB.26 assenza della necessaria indipendenza del decisore in situazioni, anche solo apparenti, di conflitto di interesse</t>
  </si>
  <si>
    <t>RB.28 assenza di rotazione del conferimento degli incarichi di presidente e componente della commissione</t>
  </si>
  <si>
    <t>RB.29 mancata o insufficiente verifica della completezza della documentazione presentata</t>
  </si>
  <si>
    <t>RB.30 mancata o insufficiente verifica della coerenza della documentazione presentata</t>
  </si>
  <si>
    <t>RB.32 motivazione incongrua del provvedimento</t>
  </si>
  <si>
    <t>RB.33 accettazione consapevole di documentazione falsa</t>
  </si>
  <si>
    <t>RB.34 mancato rispetto dell'ordine cronologico delle istanze</t>
  </si>
  <si>
    <t>RB.36 pagamento non giustificato</t>
  </si>
  <si>
    <t>RB.37 inadeguata applicazione delle norme sulla tracciabilità finanziaria</t>
  </si>
  <si>
    <t>RC.02 disparità di trattamento per valutazioni di casi analoghi</t>
  </si>
  <si>
    <t>RC.03 mancato rispetto dell'ordine cronologico delle istanze</t>
  </si>
  <si>
    <t>RC.04 richiesta pretestuosa di ulteriori elementi istruttori</t>
  </si>
  <si>
    <t>RC.07 mancata o insufficiente verifica della completezza della documentazione presentata</t>
  </si>
  <si>
    <t>RC.08 mancata o insufficiente verifica della coerenza della documentazione presentata</t>
  </si>
  <si>
    <t>RC.09 assenza della necessaria indipendenza del decisore in situazioni, anche solo apparenti, di conflitto di interesse</t>
  </si>
  <si>
    <t>RC.06 rilascio attestazioni, certificazioni o autorizzazioni false</t>
  </si>
  <si>
    <t>RB.35 mancata o insufficiente verifica in sede di collaudo</t>
  </si>
  <si>
    <t>RC.01 motivazione incongrua del provvedimento</t>
  </si>
  <si>
    <t>RC.10 omissione dell'applicazione di sanzioni dovute</t>
  </si>
  <si>
    <t>RA.22 Individuazione di fabbisogni quantitativamente e qualitativamente non coerenti con la mission dell'ente</t>
  </si>
  <si>
    <t>RD.01 motivazione incongrua del provvedimento</t>
  </si>
  <si>
    <t>RD.02 disparità di trattamento per valutazioni di casi analoghi</t>
  </si>
  <si>
    <t>RD.03 mancato rispetto dell'ordine cronologico delle istanze</t>
  </si>
  <si>
    <t>RD.04 richiesta pretestuosa di ulteriori elementi istruttori</t>
  </si>
  <si>
    <t>RD.06 rilascio attestazioni, certificazioni o autorizzazioni false</t>
  </si>
  <si>
    <t>RD.07 mancata o insufficiente verifica della completezza della documentazione presentata</t>
  </si>
  <si>
    <t>RD.08 mancata o insufficiente verifica della coerenza della documentazione presentata</t>
  </si>
  <si>
    <t>RD.09 assenza della necessaria indipendenza del decisore in situazioni, anche solo apparenti, di conflitto di interesse</t>
  </si>
  <si>
    <t>RD.10 omissione dell'applicazione di sanzioni dovute</t>
  </si>
  <si>
    <t>RD.12 diffusione di informazioni relative al bando prima della pubblicazione</t>
  </si>
  <si>
    <t>RD.15 alterazione della graduatoria</t>
  </si>
  <si>
    <t>RD.17 brevità strumentale del periodo di pubblicazione del bando</t>
  </si>
  <si>
    <t>RD.18 inadeguata pubblicità degli esiti della valutazione</t>
  </si>
  <si>
    <t>RD.19 pubblicità del bando in periodi in cui l'accesso e l'attenzione verso tali informazioni è ridotto</t>
  </si>
  <si>
    <t>RD.14 disposizione di accertamenti allo scopo di favorire un'impropria decisione finale</t>
  </si>
  <si>
    <t>RD.13 allungamento intenzionale dei tempi di notifica dei provvedimenti</t>
  </si>
  <si>
    <t>RD.21 sussistenza di rapporto di parentela, affinità o abituale frequentazione tra i soggetti con potere decisionale o compiti di valutazione e i candidati</t>
  </si>
  <si>
    <t>RD.23 motivazione incongrua del provvedimento</t>
  </si>
  <si>
    <t>RD.24 accettazione consapevole di documentazione falsa</t>
  </si>
  <si>
    <t>RD.22 assenza di rotazione nella composizione della commissione di valutazione</t>
  </si>
  <si>
    <t>RA.02 nomina pilotata dei componenti della commissione di valutazione</t>
  </si>
  <si>
    <t>RA.16 valutazioni della commissione volte a favorire soggetti predeterminati</t>
  </si>
  <si>
    <t>RB.14 nomina pilotata dei componenti della commissione di valutazione</t>
  </si>
  <si>
    <t>RB.31 valutazioni della commissione volte a favorire soggetti predeterminati</t>
  </si>
  <si>
    <t>RC.05 valutazioni della commissione volte a favorire soggetti predeterminati</t>
  </si>
  <si>
    <t>RC.11 nomina pilotata dei componenti della commissione di valutazione</t>
  </si>
  <si>
    <t>RD.05 valutazioni della commissione volte a favorire soggetti predeterminati</t>
  </si>
  <si>
    <t>RD.11 nomina pilotata dei componenti della commissione di valutazione</t>
  </si>
  <si>
    <t>RB.27 sussistenza di rapporto di parentela, affinità o abituale frequentazione tra i soggetti con potere decisionale o compiti di valutazione e i candidati</t>
  </si>
  <si>
    <t>RE.01 motivazione incongrua del provvedimento</t>
  </si>
  <si>
    <t>RE.02 disparità di trattamento per valutazioni di casi analoghi</t>
  </si>
  <si>
    <t>RE.03 mancato rispetto dell'ordine cronologico delle istanze</t>
  </si>
  <si>
    <t>RE.04 richiesta pretestuosa di ulteriori elementi istruttori</t>
  </si>
  <si>
    <t>RE.05 sussistenza di rapporto di parentela, affinità o abituale frequentazione tra i soggetti con potere ispettivo o compiti di valutazione e i soggetti verificati</t>
  </si>
  <si>
    <t>RE.06 rilascio attestazioni, certificazioni o autorizzazioni false</t>
  </si>
  <si>
    <t>RE.07 mancata o insufficiente verifica della completezza della documentazione presentata</t>
  </si>
  <si>
    <t>RE.08 mancata o insufficiente verifica della coerenza della documentazione presentata</t>
  </si>
  <si>
    <t>RE.09 assenza della necessaria indipendenza del decisore in situazioni, anche solo apparenti, di conflitto di interesse</t>
  </si>
  <si>
    <t>RE.10 omissione dell'applicazione di sanzioni dovute</t>
  </si>
  <si>
    <t>MTU5 - Adozione di un Codice etico</t>
  </si>
  <si>
    <t>MTU6 - Realizzazione di indagini sulla cultura etica all'interno dell'ente</t>
  </si>
  <si>
    <t>MT1 - Trasparenza: misure obbligatorie indicate nel P.T.T.I.</t>
  </si>
  <si>
    <t>MTU1 - Trasparenza: misure ulteriori indicate nel P.T.T.I.</t>
  </si>
  <si>
    <t>Individuazione del numero delle progressioni di carriera attuabili ed avvio selezione</t>
  </si>
  <si>
    <t>RA.01 inserimento nel bando di criteri/clausole deputate a favorire soggetti predeterminati</t>
  </si>
  <si>
    <t>RA.12 sussistenza di rapporto di parentela, affinità o abituale frequentazione tra i soggetti con potere decisionale o compiti di valutazione e i candidati</t>
  </si>
  <si>
    <t>RD.16 formulazione di criteri di valutazione non adeguatamente e chiaramente definiti</t>
  </si>
  <si>
    <t>RA.07 formulazione di criteri di valutazione non adeguatamente e chiaramente definiti</t>
  </si>
  <si>
    <t>MT2 - Informatizzazione dei processi</t>
  </si>
  <si>
    <t>MO4 - astensione in caso di conflitto di interesse</t>
  </si>
  <si>
    <t xml:space="preserve">MO5 - disciplina sulle autorizzazioni allo svolgimento di attività e incarichi extra-istituzionali </t>
  </si>
  <si>
    <r>
      <t xml:space="preserve">MO6 - disciplina sul conferimento di incarichi dirigenziali in caso di particolari attività o incarichi precedenti (cd. </t>
    </r>
    <r>
      <rPr>
        <i/>
        <sz val="10"/>
        <rFont val="Arial"/>
        <family val="2"/>
      </rPr>
      <t>pantouflage</t>
    </r>
    <r>
      <rPr>
        <sz val="10"/>
        <rFont val="Arial"/>
        <family val="2"/>
      </rPr>
      <t>)</t>
    </r>
  </si>
  <si>
    <t>MO7 - disciplina delle specifiche incompatibilità per posizioni dirigenziali</t>
  </si>
  <si>
    <r>
      <t xml:space="preserve">MO8 - disciplina per lo svolgimento di attività successiva alla cessazione del rapporto di lavoro (cd. </t>
    </r>
    <r>
      <rPr>
        <i/>
        <sz val="10"/>
        <rFont val="Arial"/>
        <family val="2"/>
      </rPr>
      <t>pantouflage</t>
    </r>
    <r>
      <rPr>
        <sz val="10"/>
        <rFont val="Arial"/>
        <family val="2"/>
      </rPr>
      <t>)</t>
    </r>
  </si>
  <si>
    <t>MO9 - disciplina per la formazione di commissioni, assegnazioni agli uffici, conferimento di incarichi dirigenziali in caso di condanna penale per diritti contro la P.A.</t>
  </si>
  <si>
    <t>MU11 - Individuazione di accorgimenti tesi a garantire la parità di condizioni tra i partecipanti</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</si>
  <si>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</si>
  <si>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r>
      <t xml:space="preserve">MO10 - sistemi di tutela del dipendente che effettua segnalazioni di llecito (cd. </t>
    </r>
    <r>
      <rPr>
        <i/>
        <sz val="10"/>
        <rFont val="Arial"/>
        <family val="2"/>
      </rPr>
      <t>whistleblower</t>
    </r>
    <r>
      <rPr>
        <sz val="10"/>
        <rFont val="Arial"/>
        <family val="2"/>
      </rPr>
      <t>)</t>
    </r>
  </si>
  <si>
    <t>MO11 - formazione del personale</t>
  </si>
  <si>
    <t>MO12 - patti di integrità</t>
  </si>
  <si>
    <t>MO13 - azioni di sensibilizzazione e rapporto con la società civile</t>
  </si>
  <si>
    <t>MT3 - Accesso telematico a dati, documenti e procedimenti</t>
  </si>
  <si>
    <t>MT4 - Monitoraggio sul rispetto dei tempi medi procedimentali</t>
  </si>
  <si>
    <t>MTU2 - Stipula di accordi/convenzioni/partnership con soggetti di provata competenza nella lotta alla corruzione</t>
  </si>
  <si>
    <t>MU8 - Inserimento di apposite disposizioni nei Codici di comportamento settoriali per fronteggiare situazioni di rischio specifico (ad es. per particolari tipologie professionali, per condotte standard da seguire in particolari situazioni, come nel caso di accessi presso l’utenza)</t>
  </si>
  <si>
    <t>MO1 - trasparenza</t>
  </si>
  <si>
    <t>MO2 - codice di comportamento dell'ente</t>
  </si>
  <si>
    <t>MO3 - rotazione del personale addetto alle aree a rischio di corruzione</t>
  </si>
  <si>
    <t>Pianificazione dei fabbisogni di risorse umane</t>
  </si>
  <si>
    <t>MO14 - Provvedimenti disciplinari</t>
  </si>
  <si>
    <t>Acquisizione del contratto e inserimento della risorsa</t>
  </si>
  <si>
    <t>Richiesta e acquisizione del nulla osta all'amministrazione di appartenenza</t>
  </si>
  <si>
    <t>Comporta l'attribuzione di vantaggi a soggetti esterni, ma di non particolare rilievo economico (es. concessione di borsa di studio per studenti)</t>
  </si>
  <si>
    <t>MU13 - Regolazione dell’esercizio della discrezionalità nei procedimenti amministrativi e nei processi di attività, mediante circolari o direttive interne</t>
  </si>
  <si>
    <t>MU19 - Ricorso a strumenti di monitoraggio sul fenomeno (e relativa reportistica)</t>
  </si>
  <si>
    <t>MU18 - Regolamento sulla composizione dlle commissioni</t>
  </si>
  <si>
    <t>RB.18 omissione dell'applicazione di sanzioni dovute</t>
  </si>
  <si>
    <t xml:space="preserve">RB.38 mancata o insufficiente verifica dell'effettivo stato avanzamento lavori rispetto al cronoprogramma </t>
  </si>
  <si>
    <t>RB.19 utilizzo artificioso del ricorso ali sistemi alternativi di risoluzione delle controversie per favorire un soggetto predeterminato</t>
  </si>
  <si>
    <t>CR.4 Manipolazione o utilizzo improprio delle informazioni o della documentazione</t>
  </si>
  <si>
    <t xml:space="preserve">MU1 - Intensificazione dei controlli a campione sulle dichiarazioni sostitutive di certificazione e di atto notorio rese dai dipendenti e dagli utenti </t>
  </si>
  <si>
    <t>MU2 - Razionalizzazione organizzativa dei controlli sulle dichiarazioni</t>
  </si>
  <si>
    <t>MU3 - Promozione di convenzioni tra amministrazioni per l’accesso alle banche dati istituzionali contenenti informazioni e dati relativi a stati, qualità personali e fatti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</si>
  <si>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</si>
  <si>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MU14 - Previsione di meccanismi di raccordo tra i servizi competenti a gestire il personale (mediante consultazione obbligatoria e richiesta di avviso dell’U.P.D.) al fine di consentire la valutazione complessiva dei dipendenti anche dal punto di vista comportamentale,</t>
  </si>
  <si>
    <t>selezionare voce dal menù a tendina</t>
  </si>
  <si>
    <t>CELLA A COMPILAZIONE AUTOMATICA</t>
  </si>
  <si>
    <r>
      <t xml:space="preserve">MISURE
</t>
    </r>
    <r>
      <rPr>
        <sz val="8"/>
        <color rgb="FFFF0000"/>
        <rFont val="Arial"/>
        <family val="2"/>
      </rPr>
      <t>(selezionare voce dal menù a tendina)</t>
    </r>
  </si>
  <si>
    <r>
      <t xml:space="preserve">MISURE TRASVERSALI 
</t>
    </r>
    <r>
      <rPr>
        <sz val="8"/>
        <color rgb="FFFF0000"/>
        <rFont val="Arial"/>
        <family val="2"/>
      </rPr>
      <t>(selezionare voce dal menù a tendina)</t>
    </r>
  </si>
  <si>
    <t>MTU3 - Realizzazione di circoli per la diffusione delle buone pratiche in tema di prevenzione della corruzione</t>
  </si>
  <si>
    <t>FACOLTATIVO</t>
  </si>
  <si>
    <r>
      <t xml:space="preserve">Indici di valutazione della probabilità (1)
</t>
    </r>
    <r>
      <rPr>
        <b/>
        <sz val="8"/>
        <color rgb="FFFF0000"/>
        <rFont val="Arial"/>
        <family val="2"/>
      </rPr>
      <t>(mantenere solo il valore corrispondente alla risposta, cancellando gli altri)</t>
    </r>
  </si>
  <si>
    <r>
      <t xml:space="preserve">Controlli (3)
</t>
    </r>
    <r>
      <rPr>
        <b/>
        <sz val="8"/>
        <color rgb="FFFF0000"/>
        <rFont val="Arial"/>
        <family val="2"/>
      </rPr>
      <t>(mantenere solo il valore corrispondente alla risposta, cancellando gli altri)</t>
    </r>
  </si>
  <si>
    <r>
      <t xml:space="preserve">Indici di valutazione dell'impatto (2)
</t>
    </r>
    <r>
      <rPr>
        <b/>
        <sz val="8"/>
        <color rgb="FFFF0000"/>
        <rFont val="Arial"/>
        <family val="2"/>
      </rPr>
      <t>(mantenere solo il valore corrispondente alla risposta, cancellando gli altri)</t>
    </r>
  </si>
  <si>
    <t xml:space="preserve">   </t>
  </si>
  <si>
    <t>MU8 - Inserimento di apposite disposizioni nei Codici di comportamento settoriali per fronteggiare situazioni di rischio specifico</t>
  </si>
  <si>
    <t>Attivazione contatti con amministrazione di destinazione e scambio di documenti</t>
  </si>
  <si>
    <t>MO14 - provvedimenti disciplinari</t>
  </si>
  <si>
    <t>A.05 Attivazione di distacchi/comandi di personale (in uscita)</t>
  </si>
  <si>
    <t>A.06 Attivazione di procedure di mobilità in entrata</t>
  </si>
  <si>
    <t>Ricezione della richiesta di distacco/comando dal dipendente e/o dall'amministrazione di destinazione</t>
  </si>
  <si>
    <t>Formalizzazione della convenzione</t>
  </si>
  <si>
    <t>RB.17 inadeguato controllo di conformità del prodotto/servizio rispetto ai requisiti stabiliti</t>
  </si>
  <si>
    <t>E' parzialmente vincolato solo dalla legge</t>
  </si>
  <si>
    <t>E' parzialmente vincolato dalla legge e da atti amministrativi</t>
  </si>
  <si>
    <t>A livello di collaboratore o funzionario</t>
  </si>
  <si>
    <t>E' parzialmente vincolato dalle leggi e da atti amministrativi</t>
  </si>
  <si>
    <t>E' parzialmente vincolato solo dalle leggi</t>
  </si>
  <si>
    <t>RD.20 individuazione di priorità non coerenti con i documenti di programmmazione dell'ente</t>
  </si>
  <si>
    <t xml:space="preserve">Entro </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</si>
</sst>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Arial"/>
    </font>
    <font>
      <sz val="12"/>
      <color theme="1"/>
      <name val="Calibri"/>
      <family val="2"/>
      <scheme val="minor"/>
    </font>
    <font>
      <sz val="8"/>
      <color indexed="81"/>
      <name val="Tahoma"/>
    </font>
    <font>
      <b/>
      <sz val="8"/>
      <color indexed="81"/>
      <name val="Tahoma"/>
    </font>
    <font>
      <b/>
      <sz val="10"/>
      <name val="Arial"/>
      <family val="2"/>
    </font>
    <font>
      <sz val="10"/>
      <name val="Arial"/>
    </font>
    <font>
      <sz val="10"/>
      <name val="Arial"/>
    </font>
    <font>
      <b/>
      <u/>
      <sz val="10"/>
      <name val="Arial"/>
    </font>
    <font>
      <sz val="12"/>
      <name val="Arial"/>
    </font>
    <font>
      <b/>
      <sz val="12"/>
      <name val="Arial"/>
    </font>
    <font>
      <sz val="10"/>
      <color rgb="FFFFFF00"/>
      <name val="Arial"/>
    </font>
    <font>
      <sz val="10"/>
      <color theme="0"/>
      <name val="Arial"/>
    </font>
    <font>
      <sz val="11"/>
      <name val="Arial"/>
    </font>
    <font>
      <b/>
      <sz val="12"/>
      <color theme="0"/>
      <name val="Arial"/>
    </font>
    <font>
      <b/>
      <sz val="14"/>
      <name val="Arial"/>
    </font>
    <font>
      <b/>
      <sz val="20"/>
      <name val="Arial"/>
    </font>
    <font>
      <sz val="16"/>
      <name val="Arial"/>
    </font>
    <font>
      <sz val="16"/>
      <color theme="0"/>
      <name val="Arial"/>
    </font>
    <font>
      <sz val="8"/>
      <color rgb="FFFF0000"/>
      <name val="Arial"/>
    </font>
    <font>
      <sz val="16"/>
      <color theme="1"/>
      <name val="Arial"/>
    </font>
    <font>
      <sz val="14"/>
      <color theme="0"/>
      <name val="Arial"/>
    </font>
    <font>
      <b/>
      <sz val="14"/>
      <color theme="0"/>
      <name val="Arial"/>
    </font>
    <font>
      <u/>
      <sz val="10"/>
      <color theme="11"/>
      <name val="Arial"/>
    </font>
    <font>
      <sz val="10"/>
      <name val="Arial"/>
      <family val="2"/>
    </font>
    <font>
      <b/>
      <sz val="11"/>
      <name val="Arial"/>
      <family val="2"/>
    </font>
    <font>
      <sz val="11"/>
      <name val="Arial"/>
      <family val="2"/>
    </font>
    <font>
      <sz val="14"/>
      <name val="Arial"/>
    </font>
    <font>
      <sz val="11"/>
      <color theme="0"/>
      <name val="Arial"/>
    </font>
    <font>
      <sz val="8"/>
      <name val="Arial"/>
    </font>
    <font>
      <b/>
      <sz val="8"/>
      <name val="Arial"/>
    </font>
    <font>
      <b/>
      <u/>
      <sz val="8"/>
      <name val="Arial"/>
    </font>
    <font>
      <u/>
      <sz val="10"/>
      <color theme="10"/>
      <name val="Arial"/>
    </font>
    <font>
      <b/>
      <sz val="12"/>
      <color theme="0"/>
      <name val="Calibri"/>
      <family val="2"/>
      <scheme val="minor"/>
    </font>
    <font>
      <b/>
      <sz val="12"/>
      <color theme="1"/>
      <name val="Calibri"/>
      <family val="2"/>
      <scheme val="minor"/>
    </font>
    <font>
      <sz val="11"/>
      <color rgb="FFFFFFFF"/>
      <name val="Arial"/>
    </font>
    <font>
      <sz val="10"/>
      <color rgb="FFFFFFFF"/>
      <name val="Arial"/>
    </font>
    <font>
      <b/>
      <sz val="12"/>
      <name val="Calibri"/>
      <scheme val="minor"/>
    </font>
    <font>
      <b/>
      <sz val="26"/>
      <name val="Calibri"/>
      <scheme val="minor"/>
    </font>
    <font>
      <b/>
      <sz val="10"/>
      <name val="Calibri"/>
      <scheme val="minor"/>
    </font>
    <font>
      <sz val="12"/>
      <name val="Calibri"/>
      <scheme val="minor"/>
    </font>
    <font>
      <b/>
      <sz val="14"/>
      <name val="Calibri"/>
      <scheme val="minor"/>
    </font>
    <font>
      <sz val="10"/>
      <name val="Calibri"/>
      <scheme val="minor"/>
    </font>
    <font>
      <sz val="10"/>
      <color theme="0"/>
      <name val="Calibri"/>
      <scheme val="minor"/>
    </font>
    <font>
      <b/>
      <sz val="18"/>
      <name val="Calibri"/>
      <scheme val="minor"/>
    </font>
    <font>
      <b/>
      <sz val="10"/>
      <color theme="1"/>
      <name val="Calibri"/>
      <scheme val="minor"/>
    </font>
    <font>
      <sz val="10"/>
      <color rgb="FFFF0000"/>
      <name val="Arial"/>
      <family val="2"/>
    </font>
    <font>
      <sz val="12"/>
      <name val="Arial"/>
      <family val="2"/>
    </font>
    <font>
      <b/>
      <sz val="12"/>
      <name val="Arial"/>
      <family val="2"/>
    </font>
    <font>
      <i/>
      <sz val="12"/>
      <name val="Arial"/>
      <family val="2"/>
    </font>
    <font>
      <b/>
      <i/>
      <sz val="12"/>
      <name val="Arial"/>
      <family val="2"/>
    </font>
    <font>
      <b/>
      <i/>
      <sz val="12"/>
      <color theme="1" tint="0.499984740745262"/>
      <name val="Arial"/>
      <family val="2"/>
    </font>
    <font>
      <i/>
      <sz val="12"/>
      <color theme="1" tint="0.499984740745262"/>
      <name val="Arial"/>
      <family val="2"/>
    </font>
    <font>
      <sz val="16"/>
      <color theme="0"/>
      <name val="Arial"/>
      <family val="2"/>
    </font>
    <font>
      <b/>
      <sz val="10"/>
      <color theme="1" tint="0.499984740745262"/>
      <name val="Arial"/>
      <family val="2"/>
    </font>
    <font>
      <b/>
      <sz val="12"/>
      <color theme="0"/>
      <name val="Arial"/>
      <family val="2"/>
    </font>
    <font>
      <i/>
      <sz val="10"/>
      <name val="Arial"/>
      <family val="2"/>
    </font>
    <font>
      <sz val="8"/>
      <color rgb="FFFF0000"/>
      <name val="Arial"/>
      <family val="2"/>
    </font>
    <font>
      <b/>
      <sz val="8"/>
      <color rgb="FFFF0000"/>
      <name val="Arial"/>
      <family val="2"/>
    </font>
    <font>
      <b/>
      <sz val="14"/>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595959"/>
        <bgColor rgb="FF000000"/>
      </patternFill>
    </fill>
    <fill>
      <patternFill patternType="solid">
        <fgColor rgb="FFF2F2F2"/>
        <bgColor rgb="FF000000"/>
      </patternFill>
    </fill>
    <fill>
      <patternFill patternType="solid">
        <fgColor theme="5" tint="-0.249977111117893"/>
        <bgColor indexed="64"/>
      </patternFill>
    </fill>
    <fill>
      <patternFill patternType="solid">
        <fgColor rgb="FF963634"/>
        <bgColor rgb="FF000000"/>
      </patternFill>
    </fill>
    <fill>
      <patternFill patternType="solid">
        <fgColor rgb="FF8000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auto="1"/>
      </top>
      <bottom style="thin">
        <color theme="0"/>
      </bottom>
      <diagonal/>
    </border>
  </borders>
  <cellStyleXfs count="399">
    <xf numFmtId="0" fontId="0"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22" fillId="0" borderId="0" applyNumberFormat="0" applyFill="0" applyBorder="0" applyAlignment="0" applyProtection="0"/>
    <xf numFmtId="0" fontId="1" fillId="0" borderId="0"/>
    <xf numFmtId="0" fontId="5" fillId="0" borderId="0"/>
    <xf numFmtId="0" fontId="31" fillId="0" borderId="0" applyNumberFormat="0" applyFill="0" applyBorder="0" applyAlignment="0" applyProtection="0"/>
    <xf numFmtId="0" fontId="22" fillId="0" borderId="0" applyNumberFormat="0" applyFill="0" applyBorder="0" applyAlignment="0" applyProtection="0"/>
  </cellStyleXfs>
  <cellXfs count="344">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3" borderId="0" xfId="0" applyFill="1" applyBorder="1" applyAlignment="1">
      <alignment vertical="center"/>
    </xf>
    <xf numFmtId="0" fontId="8" fillId="0" borderId="0" xfId="0" applyFont="1" applyAlignment="1">
      <alignment wrapText="1"/>
    </xf>
    <xf numFmtId="0" fontId="0" fillId="7" borderId="0" xfId="0" applyFill="1"/>
    <xf numFmtId="0" fontId="8" fillId="0" borderId="1" xfId="0" applyFont="1" applyBorder="1" applyAlignment="1">
      <alignment wrapText="1"/>
    </xf>
    <xf numFmtId="0" fontId="13" fillId="7" borderId="4" xfId="0" applyFont="1" applyFill="1" applyBorder="1" applyAlignment="1">
      <alignment horizontal="center" wrapText="1"/>
    </xf>
    <xf numFmtId="0" fontId="9" fillId="0" borderId="1" xfId="0" applyFont="1" applyBorder="1" applyAlignment="1">
      <alignment wrapText="1"/>
    </xf>
    <xf numFmtId="0" fontId="0" fillId="0" borderId="0" xfId="0" applyAlignment="1">
      <alignment horizontal="left" vertical="center"/>
    </xf>
    <xf numFmtId="0" fontId="0" fillId="0" borderId="1" xfId="0" applyBorder="1" applyAlignment="1">
      <alignment vertical="center" wrapText="1"/>
    </xf>
    <xf numFmtId="0" fontId="13" fillId="7" borderId="0" xfId="0" applyFont="1" applyFill="1" applyBorder="1" applyAlignment="1">
      <alignment horizont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0" xfId="0" applyFill="1" applyBorder="1"/>
    <xf numFmtId="0" fontId="13" fillId="7" borderId="1" xfId="0" applyFont="1" applyFill="1" applyBorder="1" applyAlignment="1">
      <alignment horizontal="center" wrapText="1"/>
    </xf>
    <xf numFmtId="0" fontId="0" fillId="2" borderId="1" xfId="0" applyFont="1" applyFill="1" applyBorder="1" applyAlignment="1">
      <alignment horizontal="center" vertical="center" wrapText="1"/>
    </xf>
    <xf numFmtId="0" fontId="4" fillId="2" borderId="17" xfId="0" applyFont="1" applyFill="1" applyBorder="1" applyAlignment="1">
      <alignment vertical="center"/>
    </xf>
    <xf numFmtId="0" fontId="0" fillId="2" borderId="0" xfId="0" applyFill="1" applyBorder="1" applyAlignment="1">
      <alignment vertical="center"/>
    </xf>
    <xf numFmtId="0" fontId="0" fillId="4" borderId="0" xfId="0" applyFill="1" applyBorder="1" applyAlignment="1">
      <alignment vertical="center"/>
    </xf>
    <xf numFmtId="0" fontId="0" fillId="2" borderId="0" xfId="0" applyFill="1" applyBorder="1" applyAlignment="1">
      <alignment vertical="center" wrapText="1"/>
    </xf>
    <xf numFmtId="0" fontId="4" fillId="2" borderId="0" xfId="0" applyFont="1" applyFill="1" applyBorder="1" applyAlignment="1">
      <alignment vertical="center" wrapText="1"/>
    </xf>
    <xf numFmtId="0" fontId="4" fillId="2" borderId="17" xfId="0" applyFont="1" applyFill="1" applyBorder="1" applyAlignment="1">
      <alignment vertical="center" wrapText="1"/>
    </xf>
    <xf numFmtId="0" fontId="0" fillId="4" borderId="19" xfId="0" applyFill="1" applyBorder="1" applyAlignment="1">
      <alignment vertical="center"/>
    </xf>
    <xf numFmtId="0" fontId="0" fillId="2" borderId="21" xfId="0" applyFill="1" applyBorder="1" applyAlignment="1">
      <alignment vertical="center"/>
    </xf>
    <xf numFmtId="0" fontId="0" fillId="4" borderId="17" xfId="0" applyFill="1" applyBorder="1" applyAlignment="1">
      <alignment vertical="center"/>
    </xf>
    <xf numFmtId="0" fontId="0" fillId="4" borderId="21" xfId="0" applyFill="1" applyBorder="1" applyAlignment="1">
      <alignment vertical="center"/>
    </xf>
    <xf numFmtId="0" fontId="0" fillId="3" borderId="0" xfId="0" applyFill="1"/>
    <xf numFmtId="0" fontId="0" fillId="4" borderId="24" xfId="0" applyFill="1" applyBorder="1" applyAlignment="1">
      <alignment vertical="center"/>
    </xf>
    <xf numFmtId="0" fontId="0" fillId="4" borderId="22" xfId="0" applyFill="1" applyBorder="1" applyAlignment="1">
      <alignment vertical="center"/>
    </xf>
    <xf numFmtId="0" fontId="17" fillId="7" borderId="0" xfId="0" applyFont="1" applyFill="1" applyAlignment="1">
      <alignment vertical="center"/>
    </xf>
    <xf numFmtId="0" fontId="11" fillId="7" borderId="10" xfId="0" applyFont="1" applyFill="1" applyBorder="1"/>
    <xf numFmtId="0" fontId="0" fillId="5" borderId="1" xfId="0" applyFill="1" applyBorder="1" applyAlignment="1">
      <alignment vertical="center" wrapText="1"/>
    </xf>
    <xf numFmtId="0" fontId="9" fillId="3" borderId="0" xfId="0" applyFont="1" applyFill="1" applyAlignment="1">
      <alignment vertical="center"/>
    </xf>
    <xf numFmtId="0" fontId="16" fillId="0" borderId="0" xfId="0" applyFont="1"/>
    <xf numFmtId="0" fontId="18" fillId="0" borderId="1" xfId="0" applyFont="1" applyBorder="1" applyAlignment="1">
      <alignment horizontal="center" vertical="center" wrapText="1"/>
    </xf>
    <xf numFmtId="0" fontId="16" fillId="7" borderId="0" xfId="0" applyFont="1" applyFill="1"/>
    <xf numFmtId="0" fontId="0" fillId="7" borderId="0" xfId="0" applyFill="1" applyAlignment="1">
      <alignment vertical="center" wrapText="1"/>
    </xf>
    <xf numFmtId="0" fontId="15" fillId="0" borderId="0" xfId="0" applyFont="1" applyAlignment="1">
      <alignment horizontal="center" vertical="center" wrapText="1"/>
    </xf>
    <xf numFmtId="0" fontId="8" fillId="7" borderId="0" xfId="0" applyFont="1" applyFill="1" applyAlignment="1">
      <alignment wrapText="1"/>
    </xf>
    <xf numFmtId="0" fontId="8" fillId="3" borderId="0" xfId="0" applyFont="1" applyFill="1" applyAlignment="1">
      <alignment wrapText="1"/>
    </xf>
    <xf numFmtId="0" fontId="13" fillId="7" borderId="2" xfId="0" applyFont="1" applyFill="1" applyBorder="1" applyAlignment="1">
      <alignment horizontal="center" wrapText="1"/>
    </xf>
    <xf numFmtId="0" fontId="13" fillId="7" borderId="5" xfId="0" applyFont="1" applyFill="1" applyBorder="1" applyAlignment="1">
      <alignment horizontal="center" wrapText="1"/>
    </xf>
    <xf numFmtId="0" fontId="13" fillId="7" borderId="7" xfId="0" applyFont="1" applyFill="1" applyBorder="1" applyAlignment="1">
      <alignment horizontal="center" wrapText="1"/>
    </xf>
    <xf numFmtId="0" fontId="0" fillId="7" borderId="4" xfId="0" applyFill="1" applyBorder="1"/>
    <xf numFmtId="0" fontId="20" fillId="7" borderId="2" xfId="0" applyFont="1" applyFill="1" applyBorder="1" applyAlignment="1">
      <alignment horizontal="center" vertical="center" wrapText="1"/>
    </xf>
    <xf numFmtId="0" fontId="17" fillId="7" borderId="0" xfId="0" applyFont="1" applyFill="1" applyAlignment="1">
      <alignment vertical="center" wrapText="1"/>
    </xf>
    <xf numFmtId="0" fontId="0" fillId="3" borderId="0" xfId="0" applyFill="1" applyAlignment="1">
      <alignment vertical="center" wrapText="1"/>
    </xf>
    <xf numFmtId="0" fontId="0" fillId="0" borderId="1" xfId="0" applyFont="1" applyFill="1" applyBorder="1" applyAlignment="1">
      <alignment horizontal="center" vertical="center" wrapText="1"/>
    </xf>
    <xf numFmtId="0" fontId="24" fillId="0" borderId="1" xfId="0" applyFont="1" applyBorder="1" applyAlignment="1">
      <alignment wrapText="1"/>
    </xf>
    <xf numFmtId="0" fontId="25" fillId="0" borderId="1" xfId="0" applyFont="1" applyBorder="1" applyAlignment="1">
      <alignment wrapText="1"/>
    </xf>
    <xf numFmtId="0" fontId="25" fillId="0" borderId="0" xfId="0" applyFont="1" applyAlignment="1">
      <alignment wrapText="1"/>
    </xf>
    <xf numFmtId="0" fontId="10" fillId="5" borderId="5" xfId="0" applyFont="1" applyFill="1" applyBorder="1" applyAlignment="1">
      <alignment horizontal="center" vertical="center" wrapText="1"/>
    </xf>
    <xf numFmtId="0" fontId="4" fillId="0" borderId="0" xfId="0" applyFont="1" applyFill="1" applyBorder="1" applyAlignment="1">
      <alignment vertical="center" wrapText="1"/>
    </xf>
    <xf numFmtId="0" fontId="8" fillId="5" borderId="5" xfId="0" applyFont="1" applyFill="1" applyBorder="1" applyAlignment="1">
      <alignment horizontal="left" vertical="center" wrapText="1"/>
    </xf>
    <xf numFmtId="0" fontId="17" fillId="0" borderId="0" xfId="0" applyFont="1" applyFill="1" applyAlignment="1">
      <alignment vertical="center" wrapText="1"/>
    </xf>
    <xf numFmtId="0" fontId="9" fillId="3" borderId="0" xfId="0" applyFont="1" applyFill="1" applyAlignment="1">
      <alignment vertical="center" wrapText="1"/>
    </xf>
    <xf numFmtId="0" fontId="26" fillId="3" borderId="0" xfId="0" applyFont="1" applyFill="1" applyAlignment="1">
      <alignment horizontal="right" vertical="center" wrapText="1"/>
    </xf>
    <xf numFmtId="0" fontId="0" fillId="0" borderId="0" xfId="0" applyFill="1" applyAlignment="1">
      <alignment vertical="center" wrapText="1"/>
    </xf>
    <xf numFmtId="0" fontId="8" fillId="5" borderId="5"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0" fillId="0" borderId="2" xfId="0" applyBorder="1" applyAlignment="1">
      <alignment vertical="center" wrapText="1"/>
    </xf>
    <xf numFmtId="0" fontId="4" fillId="9" borderId="14" xfId="0" applyFont="1" applyFill="1" applyBorder="1" applyAlignment="1">
      <alignment horizontal="left" vertical="center" wrapText="1"/>
    </xf>
    <xf numFmtId="0" fontId="0" fillId="8" borderId="0" xfId="0" applyFill="1" applyAlignment="1">
      <alignment horizontal="left" vertical="center" wrapText="1"/>
    </xf>
    <xf numFmtId="0" fontId="4" fillId="0" borderId="14" xfId="0" applyFont="1" applyBorder="1" applyAlignment="1">
      <alignment horizontal="left" vertical="center" wrapText="1"/>
    </xf>
    <xf numFmtId="0" fontId="0" fillId="0" borderId="14" xfId="0" applyBorder="1" applyAlignment="1">
      <alignment horizontal="left" vertical="center" wrapText="1"/>
    </xf>
    <xf numFmtId="0" fontId="0" fillId="9" borderId="14" xfId="0" applyFill="1" applyBorder="1" applyAlignment="1">
      <alignment horizontal="left" vertical="center" wrapText="1"/>
    </xf>
    <xf numFmtId="0" fontId="0" fillId="8" borderId="0" xfId="0" applyFill="1" applyAlignment="1">
      <alignment wrapText="1"/>
    </xf>
    <xf numFmtId="0" fontId="0" fillId="0" borderId="14" xfId="0" applyBorder="1" applyAlignment="1">
      <alignment wrapText="1"/>
    </xf>
    <xf numFmtId="0" fontId="0" fillId="8" borderId="0" xfId="0" applyFill="1"/>
    <xf numFmtId="0" fontId="0" fillId="7" borderId="0" xfId="0" applyFont="1" applyFill="1" applyBorder="1" applyAlignment="1">
      <alignment horizontal="left" vertical="center" wrapText="1"/>
    </xf>
    <xf numFmtId="0" fontId="0" fillId="0" borderId="0" xfId="0" applyFont="1"/>
    <xf numFmtId="0" fontId="29" fillId="3" borderId="1" xfId="0" applyFont="1" applyFill="1" applyBorder="1" applyAlignment="1">
      <alignment horizontal="left" vertical="center" wrapText="1"/>
    </xf>
    <xf numFmtId="0" fontId="28" fillId="7" borderId="0"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28" fillId="0" borderId="0" xfId="0" applyFont="1"/>
    <xf numFmtId="0" fontId="0" fillId="4" borderId="16" xfId="0" applyFill="1" applyBorder="1" applyAlignment="1">
      <alignment horizontal="center" vertical="center"/>
    </xf>
    <xf numFmtId="0" fontId="0" fillId="4" borderId="19" xfId="0" applyFill="1" applyBorder="1" applyAlignment="1">
      <alignment horizontal="center" vertical="center"/>
    </xf>
    <xf numFmtId="0" fontId="7" fillId="2" borderId="17" xfId="0" applyFont="1" applyFill="1" applyBorder="1" applyAlignment="1">
      <alignment vertical="center"/>
    </xf>
    <xf numFmtId="0" fontId="0" fillId="4" borderId="0" xfId="0" applyFill="1" applyBorder="1" applyAlignment="1">
      <alignment horizontal="center" vertical="center"/>
    </xf>
    <xf numFmtId="0" fontId="7" fillId="2" borderId="0" xfId="0" applyFont="1" applyFill="1" applyBorder="1" applyAlignment="1">
      <alignment vertical="center"/>
    </xf>
    <xf numFmtId="0" fontId="0" fillId="0" borderId="17" xfId="0" applyBorder="1" applyAlignment="1">
      <alignment vertical="center" wrapText="1"/>
    </xf>
    <xf numFmtId="0" fontId="0" fillId="0" borderId="0"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0" borderId="0" xfId="0" applyFill="1"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7" fillId="3" borderId="23" xfId="0" applyFont="1" applyFill="1" applyBorder="1" applyAlignment="1">
      <alignment vertical="center"/>
    </xf>
    <xf numFmtId="0" fontId="0" fillId="3" borderId="16" xfId="0" applyFill="1" applyBorder="1" applyAlignment="1">
      <alignment vertical="center"/>
    </xf>
    <xf numFmtId="0" fontId="0" fillId="3" borderId="20" xfId="0" applyFill="1" applyBorder="1" applyAlignment="1">
      <alignment vertical="center"/>
    </xf>
    <xf numFmtId="0" fontId="0" fillId="3" borderId="17" xfId="0" applyFill="1" applyBorder="1" applyAlignment="1">
      <alignment vertical="center"/>
    </xf>
    <xf numFmtId="0" fontId="0" fillId="3" borderId="21" xfId="0" applyFill="1" applyBorder="1" applyAlignment="1">
      <alignment vertical="center"/>
    </xf>
    <xf numFmtId="0" fontId="4" fillId="2" borderId="25" xfId="0" applyFont="1" applyFill="1" applyBorder="1" applyAlignment="1">
      <alignment vertical="center"/>
    </xf>
    <xf numFmtId="0" fontId="0" fillId="2" borderId="8" xfId="0" applyFill="1" applyBorder="1" applyAlignment="1">
      <alignment vertical="center"/>
    </xf>
    <xf numFmtId="0" fontId="4" fillId="2" borderId="6" xfId="0" applyFont="1" applyFill="1" applyBorder="1" applyAlignment="1">
      <alignment vertical="center"/>
    </xf>
    <xf numFmtId="0" fontId="4" fillId="2" borderId="6" xfId="0" applyFont="1" applyFill="1" applyBorder="1" applyAlignment="1">
      <alignment vertical="center" wrapText="1"/>
    </xf>
    <xf numFmtId="0" fontId="0" fillId="2" borderId="26" xfId="0" applyFill="1" applyBorder="1" applyAlignment="1">
      <alignment vertical="center"/>
    </xf>
    <xf numFmtId="0" fontId="0" fillId="2" borderId="17" xfId="0" applyFill="1" applyBorder="1" applyAlignment="1">
      <alignment vertical="center"/>
    </xf>
    <xf numFmtId="0" fontId="0" fillId="2" borderId="15" xfId="0" applyFill="1" applyBorder="1" applyAlignment="1">
      <alignment vertical="center"/>
    </xf>
    <xf numFmtId="0" fontId="0" fillId="2" borderId="11" xfId="0" applyFill="1" applyBorder="1" applyAlignment="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2" borderId="9" xfId="0" applyFill="1" applyBorder="1" applyAlignment="1">
      <alignment vertical="center"/>
    </xf>
    <xf numFmtId="0" fontId="0" fillId="2" borderId="27" xfId="0" applyFill="1" applyBorder="1" applyAlignment="1">
      <alignment vertical="center"/>
    </xf>
    <xf numFmtId="0" fontId="0" fillId="6" borderId="13" xfId="0" applyFill="1" applyBorder="1" applyAlignment="1">
      <alignment horizontal="center" vertical="center" wrapText="1"/>
    </xf>
    <xf numFmtId="0" fontId="0" fillId="6" borderId="14" xfId="0" applyFill="1" applyBorder="1" applyAlignment="1">
      <alignment horizontal="center" vertical="center" wrapText="1"/>
    </xf>
    <xf numFmtId="0" fontId="11" fillId="10" borderId="0" xfId="0" applyFont="1" applyFill="1"/>
    <xf numFmtId="0" fontId="0" fillId="4" borderId="16" xfId="0" applyFont="1" applyFill="1" applyBorder="1" applyAlignment="1">
      <alignment horizontal="center" vertical="center"/>
    </xf>
    <xf numFmtId="0" fontId="0" fillId="4" borderId="19" xfId="0" applyFont="1" applyFill="1" applyBorder="1" applyAlignment="1">
      <alignment horizontal="center" vertical="center"/>
    </xf>
    <xf numFmtId="0" fontId="0" fillId="2" borderId="0" xfId="0" applyFont="1" applyFill="1" applyBorder="1" applyAlignment="1">
      <alignment vertical="center"/>
    </xf>
    <xf numFmtId="0" fontId="0" fillId="4" borderId="0" xfId="0" applyFont="1" applyFill="1" applyBorder="1" applyAlignment="1">
      <alignment horizontal="center" vertical="center"/>
    </xf>
    <xf numFmtId="0" fontId="0" fillId="2" borderId="21" xfId="0" applyFont="1" applyFill="1" applyBorder="1" applyAlignment="1">
      <alignment vertical="center"/>
    </xf>
    <xf numFmtId="0" fontId="0" fillId="2" borderId="0" xfId="0" applyFont="1" applyFill="1" applyBorder="1" applyAlignment="1">
      <alignment vertical="center" wrapText="1"/>
    </xf>
    <xf numFmtId="0" fontId="0" fillId="0" borderId="17" xfId="0" applyFont="1" applyBorder="1" applyAlignment="1">
      <alignment vertical="center" wrapText="1"/>
    </xf>
    <xf numFmtId="0" fontId="0" fillId="0" borderId="0" xfId="0" applyFont="1" applyBorder="1" applyAlignment="1">
      <alignment vertical="center"/>
    </xf>
    <xf numFmtId="0" fontId="0" fillId="0" borderId="21" xfId="0" applyFont="1" applyBorder="1" applyAlignment="1">
      <alignment vertical="center"/>
    </xf>
    <xf numFmtId="0" fontId="0" fillId="4" borderId="17" xfId="0" applyFont="1" applyFill="1" applyBorder="1" applyAlignment="1">
      <alignment vertical="center"/>
    </xf>
    <xf numFmtId="0" fontId="0" fillId="4" borderId="0" xfId="0" applyFont="1" applyFill="1" applyBorder="1" applyAlignment="1">
      <alignment vertical="center"/>
    </xf>
    <xf numFmtId="0" fontId="0" fillId="4" borderId="21"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24" xfId="0" applyFont="1" applyBorder="1" applyAlignment="1">
      <alignment vertical="center"/>
    </xf>
    <xf numFmtId="0" fontId="0" fillId="0" borderId="19" xfId="0" applyFont="1" applyBorder="1" applyAlignment="1">
      <alignment vertical="center"/>
    </xf>
    <xf numFmtId="0" fontId="0" fillId="4" borderId="19" xfId="0" applyFont="1" applyFill="1" applyBorder="1" applyAlignment="1">
      <alignment vertical="center"/>
    </xf>
    <xf numFmtId="0" fontId="27" fillId="10" borderId="0" xfId="0" applyFont="1" applyFill="1"/>
    <xf numFmtId="14" fontId="0" fillId="0" borderId="1" xfId="0" applyNumberFormat="1" applyBorder="1" applyAlignment="1">
      <alignment horizontal="center" vertical="center" wrapText="1"/>
    </xf>
    <xf numFmtId="0" fontId="0" fillId="0" borderId="0" xfId="0" applyFont="1" applyBorder="1" applyAlignment="1">
      <alignment vertical="center" wrapText="1"/>
    </xf>
    <xf numFmtId="0" fontId="34" fillId="11" borderId="0" xfId="0" applyFont="1" applyFill="1"/>
    <xf numFmtId="0" fontId="35" fillId="11" borderId="0" xfId="0" applyFont="1" applyFill="1"/>
    <xf numFmtId="0" fontId="0" fillId="5" borderId="3" xfId="0" applyFont="1" applyFill="1" applyBorder="1" applyAlignment="1">
      <alignment horizontal="right" vertical="center" wrapText="1"/>
    </xf>
    <xf numFmtId="0" fontId="0" fillId="3" borderId="0" xfId="0" applyFill="1" applyAlignment="1">
      <alignment horizontal="right" vertical="center" wrapText="1"/>
    </xf>
    <xf numFmtId="0" fontId="32" fillId="12" borderId="2" xfId="395" applyFont="1" applyFill="1" applyBorder="1" applyAlignment="1">
      <alignment horizontal="center" vertical="center" wrapText="1"/>
    </xf>
    <xf numFmtId="0" fontId="32" fillId="12" borderId="5" xfId="395" applyFont="1" applyFill="1" applyBorder="1" applyAlignment="1">
      <alignment horizontal="center" vertical="center" wrapText="1"/>
    </xf>
    <xf numFmtId="0" fontId="32" fillId="12" borderId="3" xfId="395" applyFont="1" applyFill="1" applyBorder="1" applyAlignment="1">
      <alignment horizontal="center" vertical="center" wrapText="1"/>
    </xf>
    <xf numFmtId="0" fontId="32" fillId="12" borderId="1" xfId="395" applyFont="1" applyFill="1" applyBorder="1" applyAlignment="1">
      <alignment horizontal="center" vertical="center" wrapText="1"/>
    </xf>
    <xf numFmtId="0" fontId="1" fillId="0" borderId="0" xfId="395" applyFont="1" applyAlignment="1">
      <alignment vertical="center"/>
    </xf>
    <xf numFmtId="0" fontId="36" fillId="13" borderId="9" xfId="395" applyFont="1" applyFill="1" applyBorder="1" applyAlignment="1">
      <alignment horizontal="center" vertical="center" wrapText="1"/>
    </xf>
    <xf numFmtId="0" fontId="37" fillId="13" borderId="12" xfId="395" applyFont="1" applyFill="1" applyBorder="1" applyAlignment="1">
      <alignment horizontal="center" wrapText="1"/>
    </xf>
    <xf numFmtId="0" fontId="36" fillId="0" borderId="31" xfId="395" applyFont="1" applyBorder="1" applyAlignment="1">
      <alignment horizontal="center" vertical="center" wrapText="1"/>
    </xf>
    <xf numFmtId="0" fontId="38" fillId="0" borderId="1" xfId="395" applyFont="1" applyBorder="1" applyAlignment="1">
      <alignment horizontal="center" vertical="center" wrapText="1"/>
    </xf>
    <xf numFmtId="0" fontId="38" fillId="0" borderId="2" xfId="395" applyFont="1" applyBorder="1" applyAlignment="1">
      <alignment horizontal="center" vertical="center" wrapText="1"/>
    </xf>
    <xf numFmtId="0" fontId="38" fillId="0" borderId="32" xfId="395" applyFont="1" applyBorder="1" applyAlignment="1">
      <alignment horizontal="center" vertical="center" textRotation="180" wrapText="1"/>
    </xf>
    <xf numFmtId="0" fontId="38" fillId="0" borderId="3" xfId="395" applyFont="1" applyBorder="1" applyAlignment="1">
      <alignment horizontal="center" vertical="center" wrapText="1"/>
    </xf>
    <xf numFmtId="0" fontId="39" fillId="13" borderId="2" xfId="395" applyFont="1" applyFill="1" applyBorder="1" applyAlignment="1">
      <alignment horizontal="center" vertical="center"/>
    </xf>
    <xf numFmtId="0" fontId="40" fillId="13" borderId="3" xfId="395" applyFont="1" applyFill="1" applyBorder="1" applyAlignment="1">
      <alignment horizontal="left" wrapText="1"/>
    </xf>
    <xf numFmtId="0" fontId="39" fillId="13" borderId="3" xfId="395" applyFont="1" applyFill="1" applyBorder="1" applyAlignment="1">
      <alignment horizontal="center" vertical="center" wrapText="1"/>
    </xf>
    <xf numFmtId="0" fontId="41" fillId="13" borderId="1" xfId="395" applyFont="1" applyFill="1" applyBorder="1" applyAlignment="1">
      <alignment horizontal="center" vertical="center" wrapText="1"/>
    </xf>
    <xf numFmtId="0" fontId="41" fillId="13" borderId="2" xfId="395" applyFont="1" applyFill="1" applyBorder="1" applyAlignment="1">
      <alignment horizontal="center" vertical="center" wrapText="1"/>
    </xf>
    <xf numFmtId="0" fontId="39" fillId="13" borderId="1" xfId="395" applyFont="1" applyFill="1" applyBorder="1" applyAlignment="1">
      <alignment horizontal="center" vertical="center" textRotation="180" wrapText="1"/>
    </xf>
    <xf numFmtId="0" fontId="41" fillId="13" borderId="3" xfId="395" applyFont="1" applyFill="1" applyBorder="1" applyAlignment="1">
      <alignment horizontal="center" vertical="center" wrapText="1"/>
    </xf>
    <xf numFmtId="0" fontId="5" fillId="0" borderId="1" xfId="396" applyBorder="1" applyAlignment="1">
      <alignment vertical="center"/>
    </xf>
    <xf numFmtId="0" fontId="5" fillId="0" borderId="1" xfId="396" applyBorder="1" applyAlignment="1">
      <alignment vertical="center" wrapText="1"/>
    </xf>
    <xf numFmtId="0" fontId="41" fillId="0" borderId="33" xfId="395" applyFont="1" applyBorder="1" applyAlignment="1">
      <alignment horizontal="center" vertical="center" wrapText="1"/>
    </xf>
    <xf numFmtId="0" fontId="42" fillId="10" borderId="1" xfId="395" applyFont="1" applyFill="1" applyBorder="1" applyAlignment="1">
      <alignment horizontal="center" vertical="center" wrapText="1"/>
    </xf>
    <xf numFmtId="0" fontId="42" fillId="10" borderId="2" xfId="395" applyFont="1" applyFill="1" applyBorder="1" applyAlignment="1">
      <alignment horizontal="center" vertical="center" wrapText="1"/>
    </xf>
    <xf numFmtId="0" fontId="41" fillId="0" borderId="33" xfId="395" applyFont="1" applyBorder="1" applyAlignment="1">
      <alignment horizontal="center" vertical="center" textRotation="180" wrapText="1"/>
    </xf>
    <xf numFmtId="0" fontId="41" fillId="0" borderId="3" xfId="395" applyFont="1" applyBorder="1" applyAlignment="1">
      <alignment horizontal="center" vertical="center" wrapText="1"/>
    </xf>
    <xf numFmtId="0" fontId="41" fillId="0" borderId="1" xfId="395" applyFont="1" applyBorder="1" applyAlignment="1">
      <alignment horizontal="center" vertical="center" wrapText="1"/>
    </xf>
    <xf numFmtId="0" fontId="41" fillId="0" borderId="32" xfId="395" applyFont="1" applyBorder="1" applyAlignment="1">
      <alignment horizontal="center" vertical="center" wrapText="1"/>
    </xf>
    <xf numFmtId="0" fontId="42" fillId="0" borderId="1" xfId="395" applyFont="1" applyBorder="1" applyAlignment="1">
      <alignment horizontal="center" vertical="center" wrapText="1"/>
    </xf>
    <xf numFmtId="0" fontId="42" fillId="0" borderId="2" xfId="395" applyFont="1" applyBorder="1" applyAlignment="1">
      <alignment horizontal="center" vertical="center" wrapText="1"/>
    </xf>
    <xf numFmtId="0" fontId="41" fillId="0" borderId="32" xfId="395" applyFont="1" applyBorder="1" applyAlignment="1">
      <alignment horizontal="center" vertical="center" textRotation="180" wrapText="1"/>
    </xf>
    <xf numFmtId="0" fontId="42" fillId="13" borderId="1" xfId="395" applyFont="1" applyFill="1" applyBorder="1" applyAlignment="1">
      <alignment horizontal="center" vertical="center" wrapText="1"/>
    </xf>
    <xf numFmtId="0" fontId="42" fillId="13" borderId="2" xfId="395" applyFont="1" applyFill="1" applyBorder="1" applyAlignment="1">
      <alignment horizontal="center" vertical="center" wrapText="1"/>
    </xf>
    <xf numFmtId="0" fontId="41" fillId="0" borderId="13" xfId="395" applyFont="1" applyBorder="1" applyAlignment="1">
      <alignment horizontal="center" vertical="center" wrapText="1"/>
    </xf>
    <xf numFmtId="0" fontId="41" fillId="0" borderId="13" xfId="395" applyFont="1" applyBorder="1" applyAlignment="1">
      <alignment horizontal="center" vertical="center" textRotation="180" wrapText="1"/>
    </xf>
    <xf numFmtId="0" fontId="41" fillId="14" borderId="3" xfId="395" applyFont="1" applyFill="1" applyBorder="1" applyAlignment="1">
      <alignment horizontal="center" vertical="center" wrapText="1"/>
    </xf>
    <xf numFmtId="0" fontId="39" fillId="13" borderId="2" xfId="395" applyFont="1" applyFill="1" applyBorder="1" applyAlignment="1">
      <alignment horizontal="center" vertical="center" textRotation="180" wrapText="1"/>
    </xf>
    <xf numFmtId="0" fontId="36" fillId="13" borderId="5" xfId="395" applyFont="1" applyFill="1" applyBorder="1" applyAlignment="1">
      <alignment horizontal="left" vertical="center" wrapText="1"/>
    </xf>
    <xf numFmtId="0" fontId="39" fillId="13" borderId="1" xfId="395" applyFont="1" applyFill="1" applyBorder="1" applyAlignment="1">
      <alignment horizontal="center" vertical="center" wrapText="1"/>
    </xf>
    <xf numFmtId="0" fontId="1" fillId="0" borderId="0" xfId="395" applyFont="1" applyAlignment="1">
      <alignment horizontal="center" vertical="center"/>
    </xf>
    <xf numFmtId="0" fontId="33" fillId="0" borderId="0" xfId="395" applyFont="1" applyAlignment="1">
      <alignment vertical="center"/>
    </xf>
    <xf numFmtId="0" fontId="1" fillId="0" borderId="0" xfId="395" applyFont="1"/>
    <xf numFmtId="0" fontId="43" fillId="13" borderId="3" xfId="395" applyFont="1" applyFill="1" applyBorder="1" applyAlignment="1">
      <alignment horizontal="center" wrapText="1"/>
    </xf>
    <xf numFmtId="0" fontId="41" fillId="0" borderId="1" xfId="395" applyFont="1" applyFill="1" applyBorder="1" applyAlignment="1">
      <alignment horizontal="center" vertical="center" wrapText="1"/>
    </xf>
    <xf numFmtId="0" fontId="38" fillId="0" borderId="14" xfId="395" applyFont="1" applyBorder="1" applyAlignment="1">
      <alignment horizontal="left" vertical="center" wrapText="1"/>
    </xf>
    <xf numFmtId="0" fontId="41" fillId="0" borderId="2" xfId="395" applyFont="1" applyBorder="1" applyAlignment="1">
      <alignment horizontal="center" vertical="center" wrapText="1"/>
    </xf>
    <xf numFmtId="0" fontId="38" fillId="0" borderId="1" xfId="395" applyFont="1" applyBorder="1" applyAlignment="1">
      <alignment horizontal="left" vertical="center" wrapText="1"/>
    </xf>
    <xf numFmtId="0" fontId="41" fillId="0" borderId="1" xfId="395" applyFont="1" applyFill="1" applyBorder="1" applyAlignment="1">
      <alignment horizontal="center" vertical="center"/>
    </xf>
    <xf numFmtId="0" fontId="44" fillId="0" borderId="1" xfId="395" applyFont="1" applyBorder="1" applyAlignment="1">
      <alignment horizontal="left" vertical="center"/>
    </xf>
    <xf numFmtId="0" fontId="41" fillId="0" borderId="4" xfId="395" applyFont="1" applyFill="1" applyBorder="1" applyAlignment="1">
      <alignment horizontal="center" vertical="center"/>
    </xf>
    <xf numFmtId="0" fontId="38" fillId="0" borderId="4" xfId="395" applyFont="1" applyBorder="1" applyAlignment="1">
      <alignment horizontal="left" vertical="center" wrapText="1"/>
    </xf>
    <xf numFmtId="0" fontId="41" fillId="0" borderId="14" xfId="395" applyFont="1" applyFill="1" applyBorder="1" applyAlignment="1">
      <alignment horizontal="center" vertical="center"/>
    </xf>
    <xf numFmtId="0" fontId="44" fillId="0" borderId="0" xfId="395" applyFont="1" applyAlignment="1">
      <alignment vertical="center"/>
    </xf>
    <xf numFmtId="0" fontId="38" fillId="0" borderId="5" xfId="395" applyFont="1" applyBorder="1" applyAlignment="1">
      <alignment horizontal="left" vertical="center" wrapText="1"/>
    </xf>
    <xf numFmtId="0" fontId="23" fillId="0" borderId="2" xfId="0" applyFont="1" applyBorder="1" applyAlignment="1">
      <alignment vertical="center" wrapText="1"/>
    </xf>
    <xf numFmtId="0" fontId="23" fillId="5" borderId="1" xfId="0" applyFont="1" applyFill="1" applyBorder="1" applyAlignment="1">
      <alignment vertical="center" wrapText="1"/>
    </xf>
    <xf numFmtId="0" fontId="45" fillId="0" borderId="14" xfId="0" applyFont="1" applyBorder="1" applyAlignment="1">
      <alignment wrapText="1"/>
    </xf>
    <xf numFmtId="0" fontId="23" fillId="9" borderId="14"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14" xfId="0" applyFont="1" applyBorder="1" applyAlignment="1">
      <alignment horizontal="left" vertical="center" wrapText="1"/>
    </xf>
    <xf numFmtId="0" fontId="23" fillId="9" borderId="1" xfId="0" applyFont="1" applyFill="1" applyBorder="1" applyAlignment="1">
      <alignment horizontal="left" vertical="center" wrapText="1"/>
    </xf>
    <xf numFmtId="0" fontId="46" fillId="0" borderId="1" xfId="0" applyFont="1" applyBorder="1" applyAlignment="1">
      <alignment wrapText="1"/>
    </xf>
    <xf numFmtId="0" fontId="23" fillId="2" borderId="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4" fillId="9" borderId="1" xfId="0" applyFont="1" applyFill="1" applyBorder="1" applyAlignment="1">
      <alignment horizontal="left" vertical="center" wrapText="1"/>
    </xf>
    <xf numFmtId="0" fontId="23" fillId="0" borderId="1" xfId="0" applyFont="1" applyBorder="1"/>
    <xf numFmtId="0" fontId="23" fillId="0" borderId="1" xfId="0" applyFont="1" applyBorder="1" applyAlignment="1">
      <alignment wrapText="1"/>
    </xf>
    <xf numFmtId="0" fontId="8" fillId="3" borderId="1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6" borderId="14" xfId="0" applyFill="1" applyBorder="1" applyAlignment="1">
      <alignment horizontal="center" vertical="center" wrapText="1"/>
    </xf>
    <xf numFmtId="0" fontId="0" fillId="6" borderId="14" xfId="0" applyFill="1" applyBorder="1" applyAlignment="1">
      <alignment horizontal="center" vertical="center" wrapText="1"/>
    </xf>
    <xf numFmtId="0" fontId="47" fillId="0" borderId="1" xfId="0" applyFont="1" applyBorder="1" applyAlignment="1">
      <alignment wrapText="1"/>
    </xf>
    <xf numFmtId="0" fontId="48" fillId="0" borderId="1" xfId="0" applyFont="1" applyBorder="1" applyAlignment="1">
      <alignment wrapText="1"/>
    </xf>
    <xf numFmtId="0" fontId="49" fillId="0" borderId="0" xfId="0" applyFont="1" applyAlignment="1">
      <alignment wrapText="1"/>
    </xf>
    <xf numFmtId="0" fontId="51" fillId="0" borderId="1" xfId="0" applyFont="1" applyBorder="1" applyAlignment="1">
      <alignment wrapText="1"/>
    </xf>
    <xf numFmtId="0" fontId="50" fillId="0" borderId="1" xfId="0" applyFont="1" applyBorder="1" applyAlignment="1">
      <alignment wrapText="1"/>
    </xf>
    <xf numFmtId="0" fontId="52" fillId="7" borderId="0" xfId="0" applyFont="1" applyFill="1" applyAlignment="1">
      <alignment vertical="center"/>
    </xf>
    <xf numFmtId="0" fontId="23" fillId="0" borderId="1" xfId="0" applyFont="1" applyBorder="1" applyAlignment="1">
      <alignment vertical="center" wrapText="1"/>
    </xf>
    <xf numFmtId="0" fontId="53" fillId="9" borderId="14" xfId="0" applyFont="1" applyFill="1" applyBorder="1" applyAlignment="1">
      <alignment horizontal="left" vertical="center" wrapText="1"/>
    </xf>
    <xf numFmtId="0" fontId="53" fillId="0" borderId="14" xfId="0" applyFont="1" applyBorder="1" applyAlignment="1">
      <alignment horizontal="left" vertical="center" wrapText="1"/>
    </xf>
    <xf numFmtId="0" fontId="23" fillId="6" borderId="1" xfId="0" quotePrefix="1" applyFont="1" applyFill="1" applyBorder="1" applyAlignment="1">
      <alignment horizontal="left" vertical="center" wrapText="1"/>
    </xf>
    <xf numFmtId="0" fontId="23" fillId="0" borderId="1" xfId="0" applyFont="1" applyFill="1" applyBorder="1" applyAlignment="1">
      <alignment vertical="center" wrapText="1"/>
    </xf>
    <xf numFmtId="0" fontId="23" fillId="0" borderId="0" xfId="0" applyFont="1" applyAlignment="1">
      <alignment wrapText="1"/>
    </xf>
    <xf numFmtId="0" fontId="4" fillId="0" borderId="1" xfId="0" applyFont="1" applyBorder="1" applyAlignment="1">
      <alignment wrapText="1"/>
    </xf>
    <xf numFmtId="0" fontId="23" fillId="0" borderId="14" xfId="0" applyFont="1" applyBorder="1" applyAlignment="1">
      <alignment wrapText="1"/>
    </xf>
    <xf numFmtId="0" fontId="54" fillId="7" borderId="2" xfId="0" applyFont="1" applyFill="1" applyBorder="1" applyAlignment="1">
      <alignment horizontal="center" wrapText="1"/>
    </xf>
    <xf numFmtId="0" fontId="23" fillId="0" borderId="2" xfId="0" applyFont="1" applyFill="1" applyBorder="1" applyAlignment="1">
      <alignment vertical="center" wrapText="1"/>
    </xf>
    <xf numFmtId="0" fontId="8" fillId="5" borderId="5" xfId="0" applyFont="1" applyFill="1" applyBorder="1" applyAlignment="1">
      <alignment vertical="center" wrapText="1"/>
    </xf>
    <xf numFmtId="0" fontId="23" fillId="0" borderId="0" xfId="0" applyFont="1" applyAlignment="1">
      <alignment vertical="center" wrapText="1"/>
    </xf>
    <xf numFmtId="0" fontId="17" fillId="7" borderId="0" xfId="0" applyFont="1" applyFill="1" applyAlignment="1">
      <alignment horizontal="left" vertical="center" wrapText="1"/>
    </xf>
    <xf numFmtId="0" fontId="26" fillId="3" borderId="0" xfId="0" applyFont="1" applyFill="1" applyAlignment="1">
      <alignment horizontal="left" vertical="center" wrapText="1"/>
    </xf>
    <xf numFmtId="0" fontId="0" fillId="0" borderId="2" xfId="0" applyBorder="1" applyAlignment="1">
      <alignment horizontal="left" vertical="center" wrapText="1"/>
    </xf>
    <xf numFmtId="0" fontId="0" fillId="7" borderId="0" xfId="0" applyFill="1" applyAlignment="1">
      <alignment horizontal="left" vertical="center" wrapText="1"/>
    </xf>
    <xf numFmtId="0" fontId="23" fillId="0" borderId="1" xfId="0" applyFont="1" applyBorder="1" applyAlignment="1">
      <alignment horizontal="left" wrapText="1"/>
    </xf>
    <xf numFmtId="0" fontId="0" fillId="0" borderId="0" xfId="0" applyAlignment="1">
      <alignment horizontal="left" vertical="center" wrapText="1"/>
    </xf>
    <xf numFmtId="0" fontId="23" fillId="0" borderId="17" xfId="0" applyFont="1" applyBorder="1" applyAlignment="1">
      <alignment vertical="center" wrapText="1"/>
    </xf>
    <xf numFmtId="0" fontId="47" fillId="5" borderId="2" xfId="0" applyFont="1" applyFill="1" applyBorder="1" applyAlignment="1">
      <alignment horizontal="right" vertical="center" wrapText="1"/>
    </xf>
    <xf numFmtId="0" fontId="0" fillId="5" borderId="4" xfId="0" applyFont="1" applyFill="1" applyBorder="1" applyAlignment="1">
      <alignment vertical="center" wrapText="1"/>
    </xf>
    <xf numFmtId="0" fontId="0" fillId="2" borderId="6" xfId="0" applyFont="1" applyFill="1" applyBorder="1" applyAlignment="1">
      <alignment vertical="center" wrapText="1"/>
    </xf>
    <xf numFmtId="0" fontId="0" fillId="2" borderId="8" xfId="0" applyFont="1" applyFill="1" applyBorder="1" applyAlignment="1">
      <alignment vertical="center" wrapText="1"/>
    </xf>
    <xf numFmtId="0" fontId="0" fillId="5" borderId="13" xfId="0" applyFont="1" applyFill="1" applyBorder="1" applyAlignment="1">
      <alignment vertical="center" wrapText="1"/>
    </xf>
    <xf numFmtId="0" fontId="0" fillId="2" borderId="9" xfId="0" applyFont="1" applyFill="1" applyBorder="1" applyAlignment="1">
      <alignment vertical="center" wrapText="1"/>
    </xf>
    <xf numFmtId="0" fontId="0" fillId="2" borderId="12" xfId="0" applyFont="1" applyFill="1" applyBorder="1" applyAlignment="1">
      <alignment vertical="center" wrapText="1"/>
    </xf>
    <xf numFmtId="0" fontId="0" fillId="5" borderId="4" xfId="0" applyFill="1" applyBorder="1" applyAlignment="1">
      <alignment vertical="center" wrapText="1"/>
    </xf>
    <xf numFmtId="0" fontId="0" fillId="5" borderId="13" xfId="0" applyFill="1" applyBorder="1" applyAlignment="1">
      <alignment vertical="center" wrapText="1"/>
    </xf>
    <xf numFmtId="0" fontId="0" fillId="5" borderId="14" xfId="0" applyFont="1" applyFill="1" applyBorder="1" applyAlignment="1">
      <alignment vertical="center" wrapText="1"/>
    </xf>
    <xf numFmtId="0" fontId="0" fillId="5" borderId="14" xfId="0" applyFill="1" applyBorder="1" applyAlignment="1">
      <alignment vertical="center" wrapText="1"/>
    </xf>
    <xf numFmtId="0" fontId="0" fillId="15" borderId="4"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0" xfId="0" applyFill="1" applyAlignment="1">
      <alignment horizontal="center" vertical="center" wrapText="1"/>
    </xf>
    <xf numFmtId="0" fontId="23" fillId="16" borderId="13" xfId="0" applyFont="1" applyFill="1" applyBorder="1" applyAlignment="1">
      <alignment horizontal="center" vertical="center" wrapText="1"/>
    </xf>
    <xf numFmtId="0" fontId="0" fillId="16" borderId="1" xfId="0" applyFill="1" applyBorder="1" applyAlignment="1">
      <alignment horizontal="center" vertical="top" wrapText="1"/>
    </xf>
    <xf numFmtId="0" fontId="0" fillId="17" borderId="13" xfId="0" applyFill="1" applyBorder="1" applyAlignment="1">
      <alignment horizontal="center" vertical="center" wrapText="1"/>
    </xf>
    <xf numFmtId="0" fontId="0" fillId="16" borderId="13" xfId="0" applyFill="1" applyBorder="1" applyAlignment="1">
      <alignment horizontal="center" vertical="center" wrapText="1"/>
    </xf>
    <xf numFmtId="0" fontId="23" fillId="16" borderId="1" xfId="0" applyFont="1" applyFill="1" applyBorder="1" applyAlignment="1">
      <alignment horizontal="center" vertical="center" wrapText="1"/>
    </xf>
    <xf numFmtId="0" fontId="0" fillId="17" borderId="14" xfId="0" applyFill="1" applyBorder="1" applyAlignment="1">
      <alignment horizontal="center" wrapText="1"/>
    </xf>
    <xf numFmtId="0" fontId="0" fillId="15" borderId="8" xfId="0" applyFill="1" applyBorder="1" applyAlignment="1">
      <alignment horizontal="center" vertical="center" wrapText="1"/>
    </xf>
    <xf numFmtId="0" fontId="0" fillId="17" borderId="12" xfId="0" applyFill="1" applyBorder="1" applyAlignment="1">
      <alignment horizontal="center" vertical="center" wrapText="1"/>
    </xf>
    <xf numFmtId="0" fontId="0" fillId="17" borderId="3"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2"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14" xfId="0" applyFill="1" applyBorder="1" applyAlignment="1">
      <alignment horizontal="center" vertical="center" wrapText="1"/>
    </xf>
    <xf numFmtId="0" fontId="0" fillId="15" borderId="13" xfId="0" applyFill="1" applyBorder="1" applyAlignment="1">
      <alignment horizontal="center" vertical="center" wrapText="1"/>
    </xf>
    <xf numFmtId="0" fontId="12" fillId="2" borderId="14"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2" fillId="2" borderId="14" xfId="0" applyFont="1" applyFill="1" applyBorder="1" applyAlignment="1">
      <alignment horizontal="center" vertical="center" wrapText="1"/>
    </xf>
    <xf numFmtId="0" fontId="29" fillId="3" borderId="14" xfId="0" applyFont="1" applyFill="1" applyBorder="1" applyAlignment="1">
      <alignment horizontal="left" vertical="center" wrapText="1"/>
    </xf>
    <xf numFmtId="0" fontId="19" fillId="5" borderId="28"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0" fillId="0" borderId="1" xfId="0" applyBorder="1" applyAlignment="1">
      <alignment horizontal="left" vertical="center" wrapText="1"/>
    </xf>
    <xf numFmtId="0" fontId="21" fillId="7" borderId="5"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0" fillId="3" borderId="13" xfId="0" applyFont="1" applyFill="1" applyBorder="1" applyAlignment="1">
      <alignment horizontal="left" vertical="center" wrapText="1"/>
    </xf>
    <xf numFmtId="0" fontId="17" fillId="7" borderId="0" xfId="0" applyFont="1" applyFill="1" applyAlignment="1">
      <alignment horizontal="center" vertical="top" textRotation="180"/>
    </xf>
    <xf numFmtId="0" fontId="46" fillId="3"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0" fillId="3" borderId="1" xfId="0" applyFont="1" applyFill="1" applyBorder="1" applyAlignment="1">
      <alignment horizontal="left" vertical="center" wrapText="1"/>
    </xf>
    <xf numFmtId="0" fontId="58" fillId="0" borderId="23" xfId="0" applyFont="1" applyBorder="1" applyAlignment="1">
      <alignment horizontal="center" vertical="center" wrapText="1"/>
    </xf>
    <xf numFmtId="0" fontId="14" fillId="0" borderId="16" xfId="0" applyFont="1" applyBorder="1" applyAlignment="1">
      <alignment horizontal="center" vertical="center"/>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58" fillId="0" borderId="16" xfId="0" applyFont="1" applyBorder="1" applyAlignment="1">
      <alignment horizontal="center" vertical="center" wrapText="1"/>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4" fillId="2" borderId="2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4" fillId="2" borderId="6"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7" xfId="0" applyFont="1" applyFill="1" applyBorder="1" applyAlignment="1">
      <alignment horizontal="center" vertical="center"/>
    </xf>
    <xf numFmtId="0" fontId="0" fillId="3" borderId="24" xfId="0" applyFill="1" applyBorder="1" applyAlignment="1">
      <alignment horizontal="left" vertical="center" wrapText="1"/>
    </xf>
    <xf numFmtId="0" fontId="0" fillId="3" borderId="19" xfId="0" applyFill="1" applyBorder="1" applyAlignment="1">
      <alignment horizontal="left" vertical="center" wrapText="1"/>
    </xf>
    <xf numFmtId="0" fontId="0" fillId="3" borderId="22" xfId="0" applyFill="1" applyBorder="1" applyAlignment="1">
      <alignment horizontal="left" vertical="center" wrapText="1"/>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2" xfId="0" applyFont="1"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12" fillId="2" borderId="4"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9" fillId="3" borderId="10" xfId="0" applyFont="1" applyFill="1" applyBorder="1" applyAlignment="1">
      <alignment horizontal="left" vertical="center"/>
    </xf>
    <xf numFmtId="0" fontId="9" fillId="3" borderId="10" xfId="0" applyFont="1" applyFill="1" applyBorder="1" applyAlignment="1">
      <alignment horizontal="left" vertical="center" wrapText="1"/>
    </xf>
    <xf numFmtId="0" fontId="4" fillId="0" borderId="23" xfId="0" applyFont="1" applyBorder="1" applyAlignment="1">
      <alignment horizontal="center" vertical="center" wrapText="1"/>
    </xf>
    <xf numFmtId="0" fontId="4" fillId="0" borderId="16"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32" fillId="12" borderId="2" xfId="395" applyFont="1" applyFill="1" applyBorder="1" applyAlignment="1">
      <alignment horizontal="center" vertical="center" wrapText="1"/>
    </xf>
    <xf numFmtId="0" fontId="32" fillId="12" borderId="5" xfId="395" applyFont="1" applyFill="1" applyBorder="1" applyAlignment="1">
      <alignment horizontal="center" vertical="center" wrapText="1"/>
    </xf>
    <xf numFmtId="0" fontId="32" fillId="12" borderId="3" xfId="395" applyFont="1" applyFill="1" applyBorder="1" applyAlignment="1">
      <alignment horizontal="center" vertical="center" wrapText="1"/>
    </xf>
    <xf numFmtId="0" fontId="32" fillId="12" borderId="1" xfId="395" applyFont="1" applyFill="1" applyBorder="1" applyAlignment="1">
      <alignment horizontal="center" vertical="center" wrapText="1"/>
    </xf>
  </cellXfs>
  <cellStyles count="399">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7" builtinId="8"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7" builtinId="9" hidden="1"/>
    <cellStyle name="Collegamento ipertestuale visitato" xfId="148" builtinId="9" hidden="1"/>
    <cellStyle name="Collegamento ipertestuale visitato" xfId="149" builtinId="9" hidden="1"/>
    <cellStyle name="Collegamento ipertestuale visitato" xfId="150" builtinId="9" hidden="1"/>
    <cellStyle name="Collegamento ipertestuale visitato" xfId="151" builtinId="9" hidden="1"/>
    <cellStyle name="Collegamento ipertestuale visitato" xfId="152" builtinId="9" hidden="1"/>
    <cellStyle name="Collegamento ipertestuale visitato" xfId="153" builtinId="9" hidden="1"/>
    <cellStyle name="Collegamento ipertestuale visitato" xfId="154" builtinId="9" hidden="1"/>
    <cellStyle name="Collegamento ipertestuale visitato" xfId="155" builtinId="9" hidden="1"/>
    <cellStyle name="Collegamento ipertestuale visitato" xfId="156" builtinId="9" hidden="1"/>
    <cellStyle name="Collegamento ipertestuale visitato" xfId="157" builtinId="9" hidden="1"/>
    <cellStyle name="Collegamento ipertestuale visitato" xfId="158" builtinId="9" hidden="1"/>
    <cellStyle name="Collegamento ipertestuale visitato" xfId="159" builtinId="9" hidden="1"/>
    <cellStyle name="Collegamento ipertestuale visitato" xfId="160" builtinId="9" hidden="1"/>
    <cellStyle name="Collegamento ipertestuale visitato" xfId="161" builtinId="9" hidden="1"/>
    <cellStyle name="Collegamento ipertestuale visitato" xfId="162" builtinId="9" hidden="1"/>
    <cellStyle name="Collegamento ipertestuale visitato" xfId="163" builtinId="9" hidden="1"/>
    <cellStyle name="Collegamento ipertestuale visitato" xfId="164" builtinId="9" hidden="1"/>
    <cellStyle name="Collegamento ipertestuale visitato" xfId="165" builtinId="9" hidden="1"/>
    <cellStyle name="Collegamento ipertestuale visitato" xfId="166" builtinId="9" hidden="1"/>
    <cellStyle name="Collegamento ipertestuale visitato" xfId="167" builtinId="9" hidden="1"/>
    <cellStyle name="Collegamento ipertestuale visitato" xfId="168" builtinId="9" hidden="1"/>
    <cellStyle name="Collegamento ipertestuale visitato" xfId="169" builtinId="9" hidden="1"/>
    <cellStyle name="Collegamento ipertestuale visitato" xfId="170" builtinId="9" hidden="1"/>
    <cellStyle name="Collegamento ipertestuale visitato" xfId="171" builtinId="9" hidden="1"/>
    <cellStyle name="Collegamento ipertestuale visitato" xfId="172" builtinId="9" hidden="1"/>
    <cellStyle name="Collegamento ipertestuale visitato" xfId="173" builtinId="9" hidden="1"/>
    <cellStyle name="Collegamento ipertestuale visitato" xfId="174" builtinId="9" hidden="1"/>
    <cellStyle name="Collegamento ipertestuale visitato" xfId="175" builtinId="9" hidden="1"/>
    <cellStyle name="Collegamento ipertestuale visitato" xfId="176" builtinId="9" hidden="1"/>
    <cellStyle name="Collegamento ipertestuale visitato" xfId="177" builtinId="9" hidden="1"/>
    <cellStyle name="Collegamento ipertestuale visitato" xfId="178" builtinId="9" hidden="1"/>
    <cellStyle name="Collegamento ipertestuale visitato" xfId="179" builtinId="9" hidden="1"/>
    <cellStyle name="Collegamento ipertestuale visitato" xfId="180" builtinId="9" hidden="1"/>
    <cellStyle name="Collegamento ipertestuale visitato" xfId="181" builtinId="9" hidden="1"/>
    <cellStyle name="Collegamento ipertestuale visitato" xfId="182" builtinId="9" hidden="1"/>
    <cellStyle name="Collegamento ipertestuale visitato" xfId="183" builtinId="9" hidden="1"/>
    <cellStyle name="Collegamento ipertestuale visitato" xfId="184" builtinId="9" hidden="1"/>
    <cellStyle name="Collegamento ipertestuale visitato" xfId="185" builtinId="9" hidden="1"/>
    <cellStyle name="Collegamento ipertestuale visitato" xfId="186" builtinId="9" hidden="1"/>
    <cellStyle name="Collegamento ipertestuale visitato" xfId="187" builtinId="9" hidden="1"/>
    <cellStyle name="Collegamento ipertestuale visitato" xfId="188" builtinId="9" hidden="1"/>
    <cellStyle name="Collegamento ipertestuale visitato" xfId="189" builtinId="9" hidden="1"/>
    <cellStyle name="Collegamento ipertestuale visitato" xfId="190" builtinId="9" hidden="1"/>
    <cellStyle name="Collegamento ipertestuale visitato" xfId="191" builtinId="9" hidden="1"/>
    <cellStyle name="Collegamento ipertestuale visitato" xfId="192" builtinId="9" hidden="1"/>
    <cellStyle name="Collegamento ipertestuale visitato" xfId="193" builtinId="9" hidden="1"/>
    <cellStyle name="Collegamento ipertestuale visitato" xfId="194" builtinId="9" hidden="1"/>
    <cellStyle name="Collegamento ipertestuale visitato" xfId="195" builtinId="9" hidden="1"/>
    <cellStyle name="Collegamento ipertestuale visitato" xfId="196" builtinId="9" hidden="1"/>
    <cellStyle name="Collegamento ipertestuale visitato" xfId="197" builtinId="9" hidden="1"/>
    <cellStyle name="Collegamento ipertestuale visitato" xfId="198" builtinId="9" hidden="1"/>
    <cellStyle name="Collegamento ipertestuale visitato" xfId="199" builtinId="9" hidden="1"/>
    <cellStyle name="Collegamento ipertestuale visitato" xfId="200" builtinId="9" hidden="1"/>
    <cellStyle name="Collegamento ipertestuale visitato" xfId="201" builtinId="9" hidden="1"/>
    <cellStyle name="Collegamento ipertestuale visitato" xfId="202" builtinId="9" hidden="1"/>
    <cellStyle name="Collegamento ipertestuale visitato" xfId="203" builtinId="9" hidden="1"/>
    <cellStyle name="Collegamento ipertestuale visitato" xfId="204" builtinId="9" hidden="1"/>
    <cellStyle name="Collegamento ipertestuale visitato" xfId="205" builtinId="9" hidden="1"/>
    <cellStyle name="Collegamento ipertestuale visitato" xfId="206" builtinId="9" hidden="1"/>
    <cellStyle name="Collegamento ipertestuale visitato" xfId="207" builtinId="9" hidden="1"/>
    <cellStyle name="Collegamento ipertestuale visitato" xfId="208" builtinId="9" hidden="1"/>
    <cellStyle name="Collegamento ipertestuale visitato" xfId="209" builtinId="9" hidden="1"/>
    <cellStyle name="Collegamento ipertestuale visitato" xfId="210" builtinId="9" hidden="1"/>
    <cellStyle name="Collegamento ipertestuale visitato" xfId="211" builtinId="9" hidden="1"/>
    <cellStyle name="Collegamento ipertestuale visitato" xfId="212" builtinId="9" hidden="1"/>
    <cellStyle name="Collegamento ipertestuale visitato" xfId="213" builtinId="9" hidden="1"/>
    <cellStyle name="Collegamento ipertestuale visitato" xfId="214" builtinId="9" hidden="1"/>
    <cellStyle name="Collegamento ipertestuale visitato" xfId="215" builtinId="9" hidden="1"/>
    <cellStyle name="Collegamento ipertestuale visitato" xfId="216" builtinId="9" hidden="1"/>
    <cellStyle name="Collegamento ipertestuale visitato" xfId="217" builtinId="9" hidden="1"/>
    <cellStyle name="Collegamento ipertestuale visitato" xfId="218" builtinId="9" hidden="1"/>
    <cellStyle name="Collegamento ipertestuale visitato" xfId="219" builtinId="9" hidden="1"/>
    <cellStyle name="Collegamento ipertestuale visitato" xfId="220" builtinId="9" hidden="1"/>
    <cellStyle name="Collegamento ipertestuale visitato" xfId="221" builtinId="9" hidden="1"/>
    <cellStyle name="Collegamento ipertestuale visitato" xfId="222" builtinId="9" hidden="1"/>
    <cellStyle name="Collegamento ipertestuale visitato" xfId="223" builtinId="9" hidden="1"/>
    <cellStyle name="Collegamento ipertestuale visitato" xfId="224" builtinId="9" hidden="1"/>
    <cellStyle name="Collegamento ipertestuale visitato" xfId="225" builtinId="9" hidden="1"/>
    <cellStyle name="Collegamento ipertestuale visitato" xfId="226" builtinId="9" hidden="1"/>
    <cellStyle name="Collegamento ipertestuale visitato" xfId="227" builtinId="9" hidden="1"/>
    <cellStyle name="Collegamento ipertestuale visitato" xfId="228" builtinId="9" hidden="1"/>
    <cellStyle name="Collegamento ipertestuale visitato" xfId="229" builtinId="9" hidden="1"/>
    <cellStyle name="Collegamento ipertestuale visitato" xfId="230" builtinId="9" hidden="1"/>
    <cellStyle name="Collegamento ipertestuale visitato" xfId="231" builtinId="9" hidden="1"/>
    <cellStyle name="Collegamento ipertestuale visitato" xfId="232" builtinId="9" hidden="1"/>
    <cellStyle name="Collegamento ipertestuale visitato" xfId="233" builtinId="9" hidden="1"/>
    <cellStyle name="Collegamento ipertestuale visitato" xfId="234" builtinId="9" hidden="1"/>
    <cellStyle name="Collegamento ipertestuale visitato" xfId="235" builtinId="9" hidden="1"/>
    <cellStyle name="Collegamento ipertestuale visitato" xfId="236" builtinId="9" hidden="1"/>
    <cellStyle name="Collegamento ipertestuale visitato" xfId="237" builtinId="9" hidden="1"/>
    <cellStyle name="Collegamento ipertestuale visitato" xfId="238" builtinId="9" hidden="1"/>
    <cellStyle name="Collegamento ipertestuale visitato" xfId="239" builtinId="9" hidden="1"/>
    <cellStyle name="Collegamento ipertestuale visitato" xfId="240" builtinId="9" hidden="1"/>
    <cellStyle name="Collegamento ipertestuale visitato" xfId="241" builtinId="9" hidden="1"/>
    <cellStyle name="Collegamento ipertestuale visitato" xfId="242" builtinId="9" hidden="1"/>
    <cellStyle name="Collegamento ipertestuale visitato" xfId="243" builtinId="9" hidden="1"/>
    <cellStyle name="Collegamento ipertestuale visitato" xfId="244" builtinId="9" hidden="1"/>
    <cellStyle name="Collegamento ipertestuale visitato" xfId="245" builtinId="9" hidden="1"/>
    <cellStyle name="Collegamento ipertestuale visitato" xfId="246" builtinId="9" hidden="1"/>
    <cellStyle name="Collegamento ipertestuale visitato" xfId="247" builtinId="9" hidden="1"/>
    <cellStyle name="Collegamento ipertestuale visitato" xfId="248" builtinId="9" hidden="1"/>
    <cellStyle name="Collegamento ipertestuale visitato" xfId="249" builtinId="9" hidden="1"/>
    <cellStyle name="Collegamento ipertestuale visitato" xfId="250" builtinId="9" hidden="1"/>
    <cellStyle name="Collegamento ipertestuale visitato" xfId="251" builtinId="9" hidden="1"/>
    <cellStyle name="Collegamento ipertestuale visitato" xfId="252" builtinId="9" hidden="1"/>
    <cellStyle name="Collegamento ipertestuale visitato" xfId="253" builtinId="9" hidden="1"/>
    <cellStyle name="Collegamento ipertestuale visitato" xfId="254" builtinId="9" hidden="1"/>
    <cellStyle name="Collegamento ipertestuale visitato" xfId="255" builtinId="9" hidden="1"/>
    <cellStyle name="Collegamento ipertestuale visitato" xfId="256" builtinId="9" hidden="1"/>
    <cellStyle name="Collegamento ipertestuale visitato" xfId="257" builtinId="9" hidden="1"/>
    <cellStyle name="Collegamento ipertestuale visitato" xfId="258" builtinId="9" hidden="1"/>
    <cellStyle name="Collegamento ipertestuale visitato" xfId="259" builtinId="9" hidden="1"/>
    <cellStyle name="Collegamento ipertestuale visitato" xfId="260" builtinId="9" hidden="1"/>
    <cellStyle name="Collegamento ipertestuale visitato" xfId="261" builtinId="9" hidden="1"/>
    <cellStyle name="Collegamento ipertestuale visitato" xfId="262" builtinId="9" hidden="1"/>
    <cellStyle name="Collegamento ipertestuale visitato" xfId="263" builtinId="9" hidden="1"/>
    <cellStyle name="Collegamento ipertestuale visitato" xfId="264" builtinId="9" hidden="1"/>
    <cellStyle name="Collegamento ipertestuale visitato" xfId="265" builtinId="9" hidden="1"/>
    <cellStyle name="Collegamento ipertestuale visitato" xfId="266" builtinId="9" hidden="1"/>
    <cellStyle name="Collegamento ipertestuale visitato" xfId="267" builtinId="9" hidden="1"/>
    <cellStyle name="Collegamento ipertestuale visitato" xfId="268" builtinId="9" hidden="1"/>
    <cellStyle name="Collegamento ipertestuale visitato" xfId="269" builtinId="9" hidden="1"/>
    <cellStyle name="Collegamento ipertestuale visitato" xfId="270" builtinId="9" hidden="1"/>
    <cellStyle name="Collegamento ipertestuale visitato" xfId="271" builtinId="9" hidden="1"/>
    <cellStyle name="Collegamento ipertestuale visitato" xfId="272" builtinId="9" hidden="1"/>
    <cellStyle name="Collegamento ipertestuale visitato" xfId="273" builtinId="9" hidden="1"/>
    <cellStyle name="Collegamento ipertestuale visitato" xfId="274" builtinId="9" hidden="1"/>
    <cellStyle name="Collegamento ipertestuale visitato" xfId="275" builtinId="9" hidden="1"/>
    <cellStyle name="Collegamento ipertestuale visitato" xfId="276" builtinId="9" hidden="1"/>
    <cellStyle name="Collegamento ipertestuale visitato" xfId="277" builtinId="9" hidden="1"/>
    <cellStyle name="Collegamento ipertestuale visitato" xfId="278" builtinId="9" hidden="1"/>
    <cellStyle name="Collegamento ipertestuale visitato" xfId="279" builtinId="9" hidden="1"/>
    <cellStyle name="Collegamento ipertestuale visitato" xfId="280" builtinId="9" hidden="1"/>
    <cellStyle name="Collegamento ipertestuale visitato" xfId="281" builtinId="9" hidden="1"/>
    <cellStyle name="Collegamento ipertestuale visitato" xfId="282" builtinId="9" hidden="1"/>
    <cellStyle name="Collegamento ipertestuale visitato" xfId="283" builtinId="9" hidden="1"/>
    <cellStyle name="Collegamento ipertestuale visitato" xfId="284" builtinId="9" hidden="1"/>
    <cellStyle name="Collegamento ipertestuale visitato" xfId="285" builtinId="9" hidden="1"/>
    <cellStyle name="Collegamento ipertestuale visitato" xfId="286" builtinId="9" hidden="1"/>
    <cellStyle name="Collegamento ipertestuale visitato" xfId="287" builtinId="9" hidden="1"/>
    <cellStyle name="Collegamento ipertestuale visitato" xfId="288" builtinId="9" hidden="1"/>
    <cellStyle name="Collegamento ipertestuale visitato" xfId="289" builtinId="9" hidden="1"/>
    <cellStyle name="Collegamento ipertestuale visitato" xfId="290" builtinId="9" hidden="1"/>
    <cellStyle name="Collegamento ipertestuale visitato" xfId="291" builtinId="9" hidden="1"/>
    <cellStyle name="Collegamento ipertestuale visitato" xfId="292" builtinId="9" hidden="1"/>
    <cellStyle name="Collegamento ipertestuale visitato" xfId="293" builtinId="9" hidden="1"/>
    <cellStyle name="Collegamento ipertestuale visitato" xfId="294" builtinId="9" hidden="1"/>
    <cellStyle name="Collegamento ipertestuale visitato" xfId="295" builtinId="9" hidden="1"/>
    <cellStyle name="Collegamento ipertestuale visitato" xfId="296" builtinId="9" hidden="1"/>
    <cellStyle name="Collegamento ipertestuale visitato" xfId="297" builtinId="9" hidden="1"/>
    <cellStyle name="Collegamento ipertestuale visitato" xfId="298" builtinId="9" hidden="1"/>
    <cellStyle name="Collegamento ipertestuale visitato" xfId="299" builtinId="9" hidden="1"/>
    <cellStyle name="Collegamento ipertestuale visitato" xfId="300" builtinId="9" hidden="1"/>
    <cellStyle name="Collegamento ipertestuale visitato" xfId="301" builtinId="9" hidden="1"/>
    <cellStyle name="Collegamento ipertestuale visitato" xfId="302" builtinId="9" hidden="1"/>
    <cellStyle name="Collegamento ipertestuale visitato" xfId="303" builtinId="9" hidden="1"/>
    <cellStyle name="Collegamento ipertestuale visitato" xfId="304" builtinId="9" hidden="1"/>
    <cellStyle name="Collegamento ipertestuale visitato" xfId="305" builtinId="9" hidden="1"/>
    <cellStyle name="Collegamento ipertestuale visitato" xfId="306" builtinId="9" hidden="1"/>
    <cellStyle name="Collegamento ipertestuale visitato" xfId="307" builtinId="9" hidden="1"/>
    <cellStyle name="Collegamento ipertestuale visitato" xfId="308" builtinId="9" hidden="1"/>
    <cellStyle name="Collegamento ipertestuale visitato" xfId="309" builtinId="9" hidden="1"/>
    <cellStyle name="Collegamento ipertestuale visitato" xfId="310" builtinId="9" hidden="1"/>
    <cellStyle name="Collegamento ipertestuale visitato" xfId="311" builtinId="9" hidden="1"/>
    <cellStyle name="Collegamento ipertestuale visitato" xfId="312" builtinId="9" hidden="1"/>
    <cellStyle name="Collegamento ipertestuale visitato" xfId="313" builtinId="9" hidden="1"/>
    <cellStyle name="Collegamento ipertestuale visitato" xfId="314" builtinId="9" hidden="1"/>
    <cellStyle name="Collegamento ipertestuale visitato" xfId="315" builtinId="9" hidden="1"/>
    <cellStyle name="Collegamento ipertestuale visitato" xfId="316" builtinId="9" hidden="1"/>
    <cellStyle name="Collegamento ipertestuale visitato" xfId="317" builtinId="9" hidden="1"/>
    <cellStyle name="Collegamento ipertestuale visitato" xfId="318" builtinId="9" hidden="1"/>
    <cellStyle name="Collegamento ipertestuale visitato" xfId="319" builtinId="9" hidden="1"/>
    <cellStyle name="Collegamento ipertestuale visitato" xfId="320" builtinId="9" hidden="1"/>
    <cellStyle name="Collegamento ipertestuale visitato" xfId="321" builtinId="9" hidden="1"/>
    <cellStyle name="Collegamento ipertestuale visitato" xfId="322" builtinId="9" hidden="1"/>
    <cellStyle name="Collegamento ipertestuale visitato" xfId="323" builtinId="9" hidden="1"/>
    <cellStyle name="Collegamento ipertestuale visitato" xfId="324" builtinId="9" hidden="1"/>
    <cellStyle name="Collegamento ipertestuale visitato" xfId="325" builtinId="9" hidden="1"/>
    <cellStyle name="Collegamento ipertestuale visitato" xfId="326" builtinId="9" hidden="1"/>
    <cellStyle name="Collegamento ipertestuale visitato" xfId="327" builtinId="9" hidden="1"/>
    <cellStyle name="Collegamento ipertestuale visitato" xfId="328" builtinId="9" hidden="1"/>
    <cellStyle name="Collegamento ipertestuale visitato" xfId="329" builtinId="9" hidden="1"/>
    <cellStyle name="Collegamento ipertestuale visitato" xfId="330" builtinId="9" hidden="1"/>
    <cellStyle name="Collegamento ipertestuale visitato" xfId="331" builtinId="9" hidden="1"/>
    <cellStyle name="Collegamento ipertestuale visitato" xfId="332" builtinId="9" hidden="1"/>
    <cellStyle name="Collegamento ipertestuale visitato" xfId="333" builtinId="9" hidden="1"/>
    <cellStyle name="Collegamento ipertestuale visitato" xfId="334" builtinId="9" hidden="1"/>
    <cellStyle name="Collegamento ipertestuale visitato" xfId="335" builtinId="9" hidden="1"/>
    <cellStyle name="Collegamento ipertestuale visitato" xfId="336" builtinId="9" hidden="1"/>
    <cellStyle name="Collegamento ipertestuale visitato" xfId="337" builtinId="9" hidden="1"/>
    <cellStyle name="Collegamento ipertestuale visitato" xfId="338" builtinId="9" hidden="1"/>
    <cellStyle name="Collegamento ipertestuale visitato" xfId="339" builtinId="9" hidden="1"/>
    <cellStyle name="Collegamento ipertestuale visitato" xfId="340" builtinId="9" hidden="1"/>
    <cellStyle name="Collegamento ipertestuale visitato" xfId="341" builtinId="9" hidden="1"/>
    <cellStyle name="Collegamento ipertestuale visitato" xfId="342" builtinId="9" hidden="1"/>
    <cellStyle name="Collegamento ipertestuale visitato" xfId="343" builtinId="9" hidden="1"/>
    <cellStyle name="Collegamento ipertestuale visitato" xfId="344" builtinId="9" hidden="1"/>
    <cellStyle name="Collegamento ipertestuale visitato" xfId="345" builtinId="9" hidden="1"/>
    <cellStyle name="Collegamento ipertestuale visitato" xfId="346" builtinId="9" hidden="1"/>
    <cellStyle name="Collegamento ipertestuale visitato" xfId="347" builtinId="9" hidden="1"/>
    <cellStyle name="Collegamento ipertestuale visitato" xfId="348" builtinId="9" hidden="1"/>
    <cellStyle name="Collegamento ipertestuale visitato" xfId="349" builtinId="9" hidden="1"/>
    <cellStyle name="Collegamento ipertestuale visitato" xfId="350" builtinId="9" hidden="1"/>
    <cellStyle name="Collegamento ipertestuale visitato" xfId="351" builtinId="9" hidden="1"/>
    <cellStyle name="Collegamento ipertestuale visitato" xfId="352" builtinId="9" hidden="1"/>
    <cellStyle name="Collegamento ipertestuale visitato" xfId="353" builtinId="9" hidden="1"/>
    <cellStyle name="Collegamento ipertestuale visitato" xfId="354" builtinId="9" hidden="1"/>
    <cellStyle name="Collegamento ipertestuale visitato" xfId="355" builtinId="9" hidden="1"/>
    <cellStyle name="Collegamento ipertestuale visitato" xfId="356" builtinId="9" hidden="1"/>
    <cellStyle name="Collegamento ipertestuale visitato" xfId="357" builtinId="9" hidden="1"/>
    <cellStyle name="Collegamento ipertestuale visitato" xfId="358" builtinId="9" hidden="1"/>
    <cellStyle name="Collegamento ipertestuale visitato" xfId="359" builtinId="9" hidden="1"/>
    <cellStyle name="Collegamento ipertestuale visitato" xfId="360" builtinId="9" hidden="1"/>
    <cellStyle name="Collegamento ipertestuale visitato" xfId="361" builtinId="9" hidden="1"/>
    <cellStyle name="Collegamento ipertestuale visitato" xfId="362" builtinId="9" hidden="1"/>
    <cellStyle name="Collegamento ipertestuale visitato" xfId="363" builtinId="9" hidden="1"/>
    <cellStyle name="Collegamento ipertestuale visitato" xfId="364" builtinId="9" hidden="1"/>
    <cellStyle name="Collegamento ipertestuale visitato" xfId="365" builtinId="9" hidden="1"/>
    <cellStyle name="Collegamento ipertestuale visitato" xfId="366" builtinId="9" hidden="1"/>
    <cellStyle name="Collegamento ipertestuale visitato" xfId="367"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8" builtinId="9" hidden="1"/>
    <cellStyle name="Normale" xfId="0" builtinId="0"/>
    <cellStyle name="Normale 2" xfId="1"/>
    <cellStyle name="Normale 2 2" xfId="396"/>
    <cellStyle name="Normale 3" xfId="11"/>
    <cellStyle name="Normale 4" xfId="395"/>
    <cellStyle name="Percentuale 2" xfId="2"/>
    <cellStyle name="Percentuale 3" xfId="3"/>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L15"/>
  <sheetViews>
    <sheetView workbookViewId="0">
      <selection activeCell="B12" sqref="B12:L12"/>
    </sheetView>
  </sheetViews>
  <sheetFormatPr defaultColWidth="9.140625" defaultRowHeight="12.75" x14ac:dyDescent="0.2"/>
  <cols>
    <col min="1" max="1" width="9.140625" style="1" customWidth="1"/>
    <col min="2" max="2" width="11.140625" style="1" customWidth="1"/>
    <col min="3" max="11" width="9.140625" style="1"/>
    <col min="12" max="12" width="39.7109375" style="1" customWidth="1"/>
    <col min="13" max="13" width="12.140625" style="1" customWidth="1"/>
    <col min="14" max="16384" width="9.140625" style="1"/>
  </cols>
  <sheetData>
    <row r="1" spans="1:12" ht="42.75" customHeight="1" x14ac:dyDescent="0.2">
      <c r="A1" s="47"/>
      <c r="B1" s="272" t="s">
        <v>154</v>
      </c>
      <c r="C1" s="272"/>
      <c r="D1" s="272"/>
      <c r="E1" s="272"/>
      <c r="F1" s="272"/>
      <c r="G1" s="272"/>
      <c r="H1" s="272"/>
      <c r="I1" s="272"/>
      <c r="J1" s="272"/>
      <c r="K1" s="272"/>
      <c r="L1" s="273"/>
    </row>
    <row r="2" spans="1:12" ht="24" customHeight="1" x14ac:dyDescent="0.2">
      <c r="A2" s="2">
        <v>1</v>
      </c>
      <c r="B2" s="271" t="s">
        <v>155</v>
      </c>
      <c r="C2" s="271"/>
      <c r="D2" s="271"/>
      <c r="E2" s="271"/>
      <c r="F2" s="271"/>
      <c r="G2" s="271"/>
      <c r="H2" s="271"/>
      <c r="I2" s="271"/>
      <c r="J2" s="271"/>
      <c r="K2" s="271"/>
      <c r="L2" s="271"/>
    </row>
    <row r="3" spans="1:12" ht="62.1" customHeight="1" x14ac:dyDescent="0.2">
      <c r="A3" s="2">
        <v>2</v>
      </c>
      <c r="B3" s="271" t="s">
        <v>299</v>
      </c>
      <c r="C3" s="271"/>
      <c r="D3" s="271"/>
      <c r="E3" s="271"/>
      <c r="F3" s="271"/>
      <c r="G3" s="271"/>
      <c r="H3" s="271"/>
      <c r="I3" s="271"/>
      <c r="J3" s="271"/>
      <c r="K3" s="271"/>
      <c r="L3" s="271"/>
    </row>
    <row r="4" spans="1:12" ht="33" customHeight="1" x14ac:dyDescent="0.2">
      <c r="A4" s="2">
        <v>3</v>
      </c>
      <c r="B4" s="271" t="s">
        <v>5</v>
      </c>
      <c r="C4" s="271"/>
      <c r="D4" s="271"/>
      <c r="E4" s="271"/>
      <c r="F4" s="271"/>
      <c r="G4" s="271"/>
      <c r="H4" s="271"/>
      <c r="I4" s="271"/>
      <c r="J4" s="271"/>
      <c r="K4" s="271"/>
      <c r="L4" s="271"/>
    </row>
    <row r="5" spans="1:12" ht="87" customHeight="1" x14ac:dyDescent="0.2">
      <c r="A5" s="2">
        <v>4</v>
      </c>
      <c r="B5" s="271" t="s">
        <v>156</v>
      </c>
      <c r="C5" s="271"/>
      <c r="D5" s="271"/>
      <c r="E5" s="271"/>
      <c r="F5" s="271"/>
      <c r="G5" s="271"/>
      <c r="H5" s="271"/>
      <c r="I5" s="271"/>
      <c r="J5" s="271"/>
      <c r="K5" s="271"/>
      <c r="L5" s="271"/>
    </row>
    <row r="6" spans="1:12" ht="24" customHeight="1" x14ac:dyDescent="0.2">
      <c r="A6" s="2">
        <v>5</v>
      </c>
      <c r="B6" s="271" t="s">
        <v>6</v>
      </c>
      <c r="C6" s="271"/>
      <c r="D6" s="271"/>
      <c r="E6" s="271"/>
      <c r="F6" s="271"/>
      <c r="G6" s="271"/>
      <c r="H6" s="271"/>
      <c r="I6" s="271"/>
      <c r="J6" s="271"/>
      <c r="K6" s="271"/>
      <c r="L6" s="271"/>
    </row>
    <row r="7" spans="1:12" ht="24" customHeight="1" x14ac:dyDescent="0.2">
      <c r="A7" s="2">
        <v>6</v>
      </c>
      <c r="B7" s="271" t="s">
        <v>7</v>
      </c>
      <c r="C7" s="271"/>
      <c r="D7" s="271"/>
      <c r="E7" s="271"/>
      <c r="F7" s="271"/>
      <c r="G7" s="271"/>
      <c r="H7" s="271"/>
      <c r="I7" s="271"/>
      <c r="J7" s="271"/>
      <c r="K7" s="271"/>
      <c r="L7" s="271"/>
    </row>
    <row r="8" spans="1:12" ht="24" customHeight="1" x14ac:dyDescent="0.2">
      <c r="A8" s="2">
        <v>7</v>
      </c>
      <c r="B8" s="271" t="s">
        <v>157</v>
      </c>
      <c r="C8" s="271"/>
      <c r="D8" s="271"/>
      <c r="E8" s="271"/>
      <c r="F8" s="271"/>
      <c r="G8" s="271"/>
      <c r="H8" s="271"/>
      <c r="I8" s="271"/>
      <c r="J8" s="271"/>
      <c r="K8" s="271"/>
      <c r="L8" s="271"/>
    </row>
    <row r="9" spans="1:12" ht="39" customHeight="1" x14ac:dyDescent="0.2">
      <c r="A9" s="2">
        <v>8</v>
      </c>
      <c r="B9" s="271" t="s">
        <v>158</v>
      </c>
      <c r="C9" s="271"/>
      <c r="D9" s="271"/>
      <c r="E9" s="271"/>
      <c r="F9" s="271"/>
      <c r="G9" s="271"/>
      <c r="H9" s="271"/>
      <c r="I9" s="271"/>
      <c r="J9" s="271"/>
      <c r="K9" s="271"/>
      <c r="L9" s="271"/>
    </row>
    <row r="10" spans="1:12" ht="66" customHeight="1" x14ac:dyDescent="0.2">
      <c r="A10" s="2">
        <v>9</v>
      </c>
      <c r="B10" s="271" t="s">
        <v>159</v>
      </c>
      <c r="C10" s="271"/>
      <c r="D10" s="271"/>
      <c r="E10" s="271"/>
      <c r="F10" s="271"/>
      <c r="G10" s="271"/>
      <c r="H10" s="271"/>
      <c r="I10" s="271"/>
      <c r="J10" s="271"/>
      <c r="K10" s="271"/>
      <c r="L10" s="271"/>
    </row>
    <row r="11" spans="1:12" ht="44.25" customHeight="1" x14ac:dyDescent="0.2">
      <c r="A11" s="2">
        <v>10</v>
      </c>
      <c r="B11" s="271" t="s">
        <v>160</v>
      </c>
      <c r="C11" s="271"/>
      <c r="D11" s="271"/>
      <c r="E11" s="271"/>
      <c r="F11" s="271"/>
      <c r="G11" s="271"/>
      <c r="H11" s="271"/>
      <c r="I11" s="271"/>
      <c r="J11" s="271"/>
      <c r="K11" s="271"/>
      <c r="L11" s="271"/>
    </row>
    <row r="12" spans="1:12" ht="195" customHeight="1" x14ac:dyDescent="0.2">
      <c r="A12" s="2">
        <v>11</v>
      </c>
      <c r="B12" s="271" t="s">
        <v>297</v>
      </c>
      <c r="C12" s="271"/>
      <c r="D12" s="271"/>
      <c r="E12" s="271"/>
      <c r="F12" s="271"/>
      <c r="G12" s="271"/>
      <c r="H12" s="271"/>
      <c r="I12" s="271"/>
      <c r="J12" s="271"/>
      <c r="K12" s="271"/>
      <c r="L12" s="271"/>
    </row>
    <row r="13" spans="1:12" ht="24" customHeight="1" x14ac:dyDescent="0.2"/>
    <row r="14" spans="1:12" ht="27" thickBot="1" x14ac:dyDescent="0.25">
      <c r="A14" s="40" t="s">
        <v>151</v>
      </c>
    </row>
    <row r="15" spans="1:12" ht="50.1" customHeight="1" thickBot="1" x14ac:dyDescent="0.25">
      <c r="A15" s="268" t="s">
        <v>298</v>
      </c>
      <c r="B15" s="269"/>
      <c r="C15" s="269"/>
      <c r="D15" s="269"/>
      <c r="E15" s="269"/>
      <c r="F15" s="269"/>
      <c r="G15" s="269"/>
      <c r="H15" s="269"/>
      <c r="I15" s="269"/>
      <c r="J15" s="269"/>
      <c r="K15" s="269"/>
      <c r="L15" s="270"/>
    </row>
  </sheetData>
  <mergeCells count="13">
    <mergeCell ref="B6:L6"/>
    <mergeCell ref="B1:L1"/>
    <mergeCell ref="B2:L2"/>
    <mergeCell ref="B3:L3"/>
    <mergeCell ref="B4:L4"/>
    <mergeCell ref="B5:L5"/>
    <mergeCell ref="A15:L15"/>
    <mergeCell ref="B7:L7"/>
    <mergeCell ref="B8:L8"/>
    <mergeCell ref="B9:L9"/>
    <mergeCell ref="B10:L10"/>
    <mergeCell ref="B11:L11"/>
    <mergeCell ref="B12:L12"/>
  </mergeCells>
  <pageMargins left="0.75" right="0.75" top="1" bottom="1" header="0.5" footer="0.5"/>
  <pageSetup paperSize="9" scale="93" fitToHeight="0" orientation="landscape"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14"/>
  <sheetViews>
    <sheetView zoomScale="80" zoomScaleNormal="80" zoomScalePageLayoutView="90" workbookViewId="0">
      <pane ySplit="2" topLeftCell="A99" activePane="bottomLeft" state="frozen"/>
      <selection pane="bottomLeft" activeCell="J108" sqref="J108"/>
    </sheetView>
  </sheetViews>
  <sheetFormatPr defaultColWidth="10.85546875" defaultRowHeight="20.25" outlineLevelRow="1" x14ac:dyDescent="0.2"/>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4" customWidth="1"/>
    <col min="9" max="12" width="20.7109375" style="4" customWidth="1"/>
    <col min="13" max="13" width="19.28515625" style="4" customWidth="1"/>
    <col min="14" max="14" width="22" style="4" customWidth="1"/>
    <col min="15" max="15" width="3.28515625" style="57" customWidth="1"/>
    <col min="16" max="16384" width="10.85546875" style="4"/>
  </cols>
  <sheetData>
    <row r="1" spans="1:15" s="57" customFormat="1" ht="18" customHeight="1" x14ac:dyDescent="0.2">
      <c r="A1" s="212" t="s">
        <v>336</v>
      </c>
      <c r="B1" s="32"/>
      <c r="C1" s="32"/>
      <c r="D1" s="32"/>
      <c r="E1" s="32"/>
      <c r="F1" s="32"/>
      <c r="G1" s="48"/>
      <c r="H1" s="48"/>
      <c r="I1" s="48"/>
      <c r="J1" s="48"/>
      <c r="K1" s="48"/>
      <c r="L1" s="48"/>
      <c r="M1" s="48"/>
      <c r="N1" s="48"/>
      <c r="O1" s="48"/>
    </row>
    <row r="2" spans="1:15" s="60" customFormat="1" ht="36.950000000000003" customHeight="1" x14ac:dyDescent="0.2">
      <c r="A2" s="329" t="str">
        <f>'Aree di rischio per processi'!A70</f>
        <v>E) Sorveglianza e controlli</v>
      </c>
      <c r="B2" s="329"/>
      <c r="C2" s="329"/>
      <c r="D2" s="329"/>
      <c r="E2" s="329"/>
      <c r="F2" s="329"/>
      <c r="G2" s="59" t="s">
        <v>165</v>
      </c>
      <c r="H2" s="133" t="s">
        <v>185</v>
      </c>
      <c r="I2" s="49"/>
      <c r="J2" s="49"/>
      <c r="K2" s="49"/>
      <c r="L2" s="49"/>
      <c r="M2" s="49"/>
      <c r="N2" s="49"/>
      <c r="O2" s="48"/>
    </row>
    <row r="3" spans="1:15" ht="34.5" customHeight="1" x14ac:dyDescent="0.2">
      <c r="A3" s="310" t="str">
        <f>'Aree di rischio per processi'!A72</f>
        <v>C.2.5.2 Attività di sorveglianza e vigilanza in materia di metrologia legale</v>
      </c>
      <c r="B3" s="311"/>
      <c r="C3" s="311"/>
      <c r="D3" s="311"/>
      <c r="E3" s="204"/>
      <c r="F3" s="61"/>
      <c r="G3" s="62" t="str">
        <f>IF(B6=0,"--",IF(C6&lt;10,"Basso",IF(C6&lt;18,"Medio",IF(C6&lt;25.1,"Alto",""))))</f>
        <v>Basso</v>
      </c>
      <c r="H3" s="54">
        <f>C6</f>
        <v>9.9</v>
      </c>
      <c r="I3" s="39"/>
      <c r="J3" s="39"/>
      <c r="K3" s="39"/>
      <c r="L3" s="39"/>
      <c r="M3" s="39"/>
      <c r="N3" s="39"/>
      <c r="O3" s="48"/>
    </row>
    <row r="4" spans="1:15" ht="51" customHeight="1" outlineLevel="1" x14ac:dyDescent="0.2">
      <c r="A4" s="312" t="str">
        <f>A3</f>
        <v>C.2.5.2 Attività di sorveglianza e vigilanza in materia di metrologia legale</v>
      </c>
      <c r="B4" s="315" t="s">
        <v>148</v>
      </c>
      <c r="C4" s="316"/>
      <c r="D4" s="196" t="s">
        <v>317</v>
      </c>
      <c r="E4" s="18" t="s">
        <v>292</v>
      </c>
      <c r="F4" s="196" t="s">
        <v>291</v>
      </c>
      <c r="G4" s="266" t="s">
        <v>0</v>
      </c>
      <c r="H4" s="309" t="s">
        <v>470</v>
      </c>
      <c r="I4" s="319"/>
      <c r="J4" s="320" t="s">
        <v>471</v>
      </c>
      <c r="K4" s="319"/>
      <c r="L4" s="308" t="s">
        <v>174</v>
      </c>
      <c r="M4" s="308" t="s">
        <v>175</v>
      </c>
      <c r="N4" s="319" t="s">
        <v>147</v>
      </c>
      <c r="O4" s="48"/>
    </row>
    <row r="5" spans="1:15" ht="20.100000000000001" customHeight="1" outlineLevel="1" x14ac:dyDescent="0.2">
      <c r="A5" s="313"/>
      <c r="B5" s="317"/>
      <c r="C5" s="318"/>
      <c r="D5" s="37" t="s">
        <v>473</v>
      </c>
      <c r="E5" s="37" t="s">
        <v>468</v>
      </c>
      <c r="F5" s="37" t="s">
        <v>469</v>
      </c>
      <c r="G5" s="37" t="s">
        <v>468</v>
      </c>
      <c r="H5" s="50" t="s">
        <v>2</v>
      </c>
      <c r="I5" s="50" t="s">
        <v>3</v>
      </c>
      <c r="J5" s="50" t="s">
        <v>2</v>
      </c>
      <c r="K5" s="50" t="s">
        <v>3</v>
      </c>
      <c r="L5" s="309"/>
      <c r="M5" s="309"/>
      <c r="N5" s="319"/>
      <c r="O5" s="48"/>
    </row>
    <row r="6" spans="1:15" ht="102" outlineLevel="1" x14ac:dyDescent="0.2">
      <c r="A6" s="313"/>
      <c r="B6" s="243" t="s">
        <v>172</v>
      </c>
      <c r="C6" s="321">
        <f>B7*B10</f>
        <v>9.9</v>
      </c>
      <c r="D6" s="63"/>
      <c r="E6" s="63" t="s">
        <v>415</v>
      </c>
      <c r="F6" s="63" t="str">
        <f>VLOOKUP(E6,'Catalogo rischi'!$A$116:$B$125,2,FALSE)</f>
        <v>CR.1 Pilotamento delle procedure</v>
      </c>
      <c r="G6" s="63" t="s">
        <v>144</v>
      </c>
      <c r="H6" s="63" t="s">
        <v>450</v>
      </c>
      <c r="I6" s="63" t="s">
        <v>179</v>
      </c>
      <c r="J6" s="63" t="s">
        <v>424</v>
      </c>
      <c r="K6" s="63"/>
      <c r="L6" s="188"/>
      <c r="M6" s="63"/>
      <c r="N6" s="12"/>
      <c r="O6" s="48"/>
    </row>
    <row r="7" spans="1:15" ht="18" customHeight="1" outlineLevel="1" x14ac:dyDescent="0.2">
      <c r="A7" s="313"/>
      <c r="B7" s="244">
        <f>SUM(E!B6:B37)/5</f>
        <v>3.6</v>
      </c>
      <c r="C7" s="322"/>
      <c r="D7" s="63"/>
      <c r="E7" s="63"/>
      <c r="F7" s="63"/>
      <c r="G7" s="63"/>
      <c r="H7" s="63"/>
      <c r="I7" s="63"/>
      <c r="J7" s="63"/>
      <c r="K7" s="63"/>
      <c r="L7" s="63"/>
      <c r="M7" s="188"/>
      <c r="N7" s="128"/>
      <c r="O7" s="48"/>
    </row>
    <row r="8" spans="1:15" ht="18" customHeight="1" outlineLevel="1" x14ac:dyDescent="0.2">
      <c r="A8" s="313"/>
      <c r="B8" s="250"/>
      <c r="C8" s="322"/>
      <c r="D8" s="63"/>
      <c r="E8" s="63"/>
      <c r="F8" s="63"/>
      <c r="G8" s="63"/>
      <c r="H8" s="63"/>
      <c r="I8" s="63"/>
      <c r="J8" s="63"/>
      <c r="K8" s="63"/>
      <c r="L8" s="63"/>
      <c r="M8" s="188"/>
      <c r="N8" s="12"/>
      <c r="O8" s="48"/>
    </row>
    <row r="9" spans="1:15" ht="18" customHeight="1" outlineLevel="1" x14ac:dyDescent="0.2">
      <c r="A9" s="313"/>
      <c r="B9" s="250" t="s">
        <v>114</v>
      </c>
      <c r="C9" s="322"/>
      <c r="D9" s="63"/>
      <c r="E9" s="63"/>
      <c r="F9" s="63"/>
      <c r="G9" s="63"/>
      <c r="H9" s="63"/>
      <c r="I9" s="63"/>
      <c r="J9" s="63"/>
      <c r="K9" s="63"/>
      <c r="L9" s="188"/>
      <c r="M9" s="188"/>
      <c r="N9" s="12"/>
      <c r="O9" s="48"/>
    </row>
    <row r="10" spans="1:15" ht="18" customHeight="1" outlineLevel="1" x14ac:dyDescent="0.2">
      <c r="A10" s="313"/>
      <c r="B10" s="246">
        <f>SUM(E!E6:E32)/4</f>
        <v>2.75</v>
      </c>
      <c r="C10" s="322"/>
      <c r="D10" s="63"/>
      <c r="E10" s="63"/>
      <c r="F10" s="63"/>
      <c r="G10" s="63"/>
      <c r="H10" s="63"/>
      <c r="I10" s="63"/>
      <c r="J10" s="63"/>
      <c r="K10" s="63"/>
      <c r="L10" s="188"/>
      <c r="M10" s="188"/>
      <c r="N10" s="12"/>
      <c r="O10" s="48"/>
    </row>
    <row r="11" spans="1:15" ht="18" customHeight="1" outlineLevel="1" x14ac:dyDescent="0.2">
      <c r="A11" s="313"/>
      <c r="B11" s="251"/>
      <c r="C11" s="322"/>
      <c r="D11" s="63"/>
      <c r="E11" s="63"/>
      <c r="F11" s="63"/>
      <c r="G11" s="63"/>
      <c r="H11" s="63"/>
      <c r="I11" s="63"/>
      <c r="J11" s="63"/>
      <c r="K11" s="63"/>
      <c r="L11" s="63"/>
      <c r="M11" s="63"/>
      <c r="N11" s="12"/>
      <c r="O11" s="48"/>
    </row>
    <row r="12" spans="1:15" ht="18" customHeight="1" outlineLevel="1" x14ac:dyDescent="0.2">
      <c r="A12" s="313"/>
      <c r="B12" s="251" t="s">
        <v>115</v>
      </c>
      <c r="C12" s="322"/>
      <c r="D12" s="63"/>
      <c r="E12" s="63"/>
      <c r="F12" s="63"/>
      <c r="G12" s="63"/>
      <c r="H12" s="63"/>
      <c r="I12" s="63"/>
      <c r="J12" s="63"/>
      <c r="K12" s="63"/>
      <c r="L12" s="63"/>
      <c r="M12" s="63"/>
      <c r="N12" s="12"/>
      <c r="O12" s="48"/>
    </row>
    <row r="13" spans="1:15" ht="18" customHeight="1" outlineLevel="1" x14ac:dyDescent="0.2">
      <c r="A13" s="313"/>
      <c r="B13" s="245">
        <f>SUM(E!H6:H10)</f>
        <v>5</v>
      </c>
      <c r="C13" s="322"/>
      <c r="D13" s="63"/>
      <c r="E13" s="63"/>
      <c r="F13" s="63"/>
      <c r="G13" s="63"/>
      <c r="H13" s="63"/>
      <c r="I13" s="63"/>
      <c r="J13" s="63"/>
      <c r="K13" s="63"/>
      <c r="L13" s="63"/>
      <c r="M13" s="63"/>
      <c r="N13" s="12"/>
      <c r="O13" s="48"/>
    </row>
    <row r="14" spans="1:15" ht="18" customHeight="1" outlineLevel="1" x14ac:dyDescent="0.2">
      <c r="A14" s="313"/>
      <c r="B14" s="107"/>
      <c r="C14" s="322"/>
      <c r="D14" s="63"/>
      <c r="E14" s="63"/>
      <c r="F14" s="63"/>
      <c r="G14" s="63"/>
      <c r="H14" s="63"/>
      <c r="I14" s="63"/>
      <c r="J14" s="63"/>
      <c r="K14" s="63"/>
      <c r="L14" s="63"/>
      <c r="M14" s="63"/>
      <c r="N14" s="12"/>
      <c r="O14" s="48"/>
    </row>
    <row r="15" spans="1:15" ht="18" customHeight="1" outlineLevel="1" x14ac:dyDescent="0.2">
      <c r="A15" s="314"/>
      <c r="B15" s="205"/>
      <c r="C15" s="323"/>
      <c r="D15" s="63"/>
      <c r="E15" s="63"/>
      <c r="F15" s="63"/>
      <c r="G15" s="63"/>
      <c r="H15" s="63"/>
      <c r="I15" s="63"/>
      <c r="J15" s="63"/>
      <c r="K15" s="63"/>
      <c r="L15" s="63"/>
      <c r="M15" s="63"/>
      <c r="N15" s="12"/>
      <c r="O15" s="48"/>
    </row>
    <row r="16" spans="1:15" x14ac:dyDescent="0.2">
      <c r="A16" s="39"/>
      <c r="B16" s="39"/>
      <c r="C16" s="39"/>
      <c r="D16" s="39"/>
      <c r="E16" s="39"/>
      <c r="F16" s="39"/>
      <c r="G16" s="39"/>
      <c r="H16" s="39"/>
      <c r="I16" s="39"/>
      <c r="J16" s="39"/>
      <c r="K16" s="39"/>
      <c r="L16" s="39"/>
      <c r="M16" s="39"/>
      <c r="N16" s="39"/>
      <c r="O16" s="48"/>
    </row>
    <row r="17" spans="1:15" ht="51" customHeight="1" x14ac:dyDescent="0.2">
      <c r="A17" s="310" t="str">
        <f>'Aree di rischio per processi'!A74</f>
        <v>C.2.7.1 Sicurezza e conformità prodotti</v>
      </c>
      <c r="B17" s="311"/>
      <c r="C17" s="311"/>
      <c r="D17" s="311"/>
      <c r="E17" s="204"/>
      <c r="F17" s="61"/>
      <c r="G17" s="62" t="str">
        <f>IF(B20=0,"--",IF(C20&lt;10,"Basso",IF(C20&lt;18,"Medio",IF(C20&lt;25.1,"Alto",""))))</f>
        <v>Basso</v>
      </c>
      <c r="H17" s="54">
        <f>C20</f>
        <v>7.5</v>
      </c>
      <c r="I17" s="39"/>
      <c r="J17" s="39"/>
      <c r="K17" s="39"/>
      <c r="L17" s="39"/>
      <c r="M17" s="39"/>
      <c r="N17" s="39"/>
      <c r="O17" s="48"/>
    </row>
    <row r="18" spans="1:15" ht="51" customHeight="1" outlineLevel="1" x14ac:dyDescent="0.2">
      <c r="A18" s="312" t="str">
        <f>A17</f>
        <v>C.2.7.1 Sicurezza e conformità prodotti</v>
      </c>
      <c r="B18" s="315" t="s">
        <v>148</v>
      </c>
      <c r="C18" s="316"/>
      <c r="D18" s="196" t="s">
        <v>317</v>
      </c>
      <c r="E18" s="18" t="s">
        <v>292</v>
      </c>
      <c r="F18" s="196" t="s">
        <v>291</v>
      </c>
      <c r="G18" s="266" t="s">
        <v>0</v>
      </c>
      <c r="H18" s="309" t="s">
        <v>470</v>
      </c>
      <c r="I18" s="319"/>
      <c r="J18" s="320" t="s">
        <v>471</v>
      </c>
      <c r="K18" s="319"/>
      <c r="L18" s="308" t="s">
        <v>174</v>
      </c>
      <c r="M18" s="308" t="s">
        <v>175</v>
      </c>
      <c r="N18" s="319" t="s">
        <v>147</v>
      </c>
      <c r="O18" s="48"/>
    </row>
    <row r="19" spans="1:15" ht="20.100000000000001" customHeight="1" outlineLevel="1" x14ac:dyDescent="0.2">
      <c r="A19" s="313"/>
      <c r="B19" s="317"/>
      <c r="C19" s="318"/>
      <c r="D19" s="37" t="s">
        <v>473</v>
      </c>
      <c r="E19" s="37" t="s">
        <v>468</v>
      </c>
      <c r="F19" s="37" t="s">
        <v>469</v>
      </c>
      <c r="G19" s="37" t="s">
        <v>468</v>
      </c>
      <c r="H19" s="50" t="s">
        <v>2</v>
      </c>
      <c r="I19" s="50" t="s">
        <v>3</v>
      </c>
      <c r="J19" s="50" t="s">
        <v>2</v>
      </c>
      <c r="K19" s="50" t="s">
        <v>3</v>
      </c>
      <c r="L19" s="309"/>
      <c r="M19" s="309"/>
      <c r="N19" s="319"/>
      <c r="O19" s="48"/>
    </row>
    <row r="20" spans="1:15" ht="97.5" customHeight="1" outlineLevel="1" x14ac:dyDescent="0.2">
      <c r="A20" s="313"/>
      <c r="B20" s="243" t="s">
        <v>172</v>
      </c>
      <c r="C20" s="321">
        <f>B21*B24</f>
        <v>7.5</v>
      </c>
      <c r="D20" s="63"/>
      <c r="E20" s="63" t="s">
        <v>413</v>
      </c>
      <c r="F20" s="63" t="str">
        <f>VLOOKUP(E20,'Catalogo rischi'!$A$116:$B$125,2,FALSE)</f>
        <v>CR.6 Uso improprio o distorto della discrezionalità</v>
      </c>
      <c r="G20" s="63" t="s">
        <v>144</v>
      </c>
      <c r="H20" s="63" t="s">
        <v>450</v>
      </c>
      <c r="I20" s="63" t="s">
        <v>180</v>
      </c>
      <c r="J20" s="63" t="s">
        <v>424</v>
      </c>
      <c r="K20" s="63"/>
      <c r="L20" s="63"/>
      <c r="M20" s="63"/>
      <c r="N20" s="12"/>
      <c r="O20" s="48"/>
    </row>
    <row r="21" spans="1:15" ht="18" customHeight="1" outlineLevel="1" x14ac:dyDescent="0.2">
      <c r="A21" s="313"/>
      <c r="B21" s="244">
        <f>SUM(E!B43:B74)/5</f>
        <v>3</v>
      </c>
      <c r="C21" s="322"/>
      <c r="D21" s="63"/>
      <c r="E21" s="63"/>
      <c r="F21" s="63"/>
      <c r="G21" s="63"/>
      <c r="H21" s="63"/>
      <c r="I21" s="63"/>
      <c r="J21" s="63"/>
      <c r="K21" s="63"/>
      <c r="L21" s="63"/>
      <c r="M21" s="63"/>
      <c r="N21" s="12"/>
      <c r="O21" s="48"/>
    </row>
    <row r="22" spans="1:15" ht="18" customHeight="1" outlineLevel="1" x14ac:dyDescent="0.2">
      <c r="A22" s="313"/>
      <c r="B22" s="250"/>
      <c r="C22" s="322"/>
      <c r="D22" s="63"/>
      <c r="E22" s="63"/>
      <c r="F22" s="63"/>
      <c r="G22" s="63"/>
      <c r="H22" s="63"/>
      <c r="I22" s="63"/>
      <c r="J22" s="63"/>
      <c r="K22" s="63"/>
      <c r="L22" s="63"/>
      <c r="M22" s="63"/>
      <c r="N22" s="12"/>
      <c r="O22" s="48"/>
    </row>
    <row r="23" spans="1:15" ht="18" customHeight="1" outlineLevel="1" x14ac:dyDescent="0.2">
      <c r="A23" s="313"/>
      <c r="B23" s="250" t="s">
        <v>114</v>
      </c>
      <c r="C23" s="322"/>
      <c r="D23" s="63"/>
      <c r="E23" s="63"/>
      <c r="F23" s="63"/>
      <c r="G23" s="63"/>
      <c r="H23" s="63"/>
      <c r="I23" s="63"/>
      <c r="J23" s="63"/>
      <c r="K23" s="63"/>
      <c r="L23" s="63"/>
      <c r="M23" s="63"/>
      <c r="N23" s="12"/>
      <c r="O23" s="48"/>
    </row>
    <row r="24" spans="1:15" ht="18" customHeight="1" outlineLevel="1" x14ac:dyDescent="0.2">
      <c r="A24" s="313"/>
      <c r="B24" s="246">
        <f>SUM(E!E43:E69)/4</f>
        <v>2.5</v>
      </c>
      <c r="C24" s="322"/>
      <c r="D24" s="63"/>
      <c r="E24" s="63"/>
      <c r="F24" s="63"/>
      <c r="G24" s="63"/>
      <c r="H24" s="63"/>
      <c r="I24" s="63"/>
      <c r="J24" s="63"/>
      <c r="K24" s="63"/>
      <c r="L24" s="63"/>
      <c r="M24" s="63"/>
      <c r="N24" s="12"/>
      <c r="O24" s="48"/>
    </row>
    <row r="25" spans="1:15" ht="18" customHeight="1" outlineLevel="1" x14ac:dyDescent="0.2">
      <c r="A25" s="313"/>
      <c r="B25" s="251"/>
      <c r="C25" s="322"/>
      <c r="D25" s="63"/>
      <c r="E25" s="63"/>
      <c r="F25" s="63"/>
      <c r="G25" s="63"/>
      <c r="H25" s="63"/>
      <c r="I25" s="63"/>
      <c r="J25" s="63"/>
      <c r="K25" s="63"/>
      <c r="L25" s="63"/>
      <c r="M25" s="63"/>
      <c r="N25" s="12"/>
      <c r="O25" s="48"/>
    </row>
    <row r="26" spans="1:15" ht="18" customHeight="1" outlineLevel="1" x14ac:dyDescent="0.2">
      <c r="A26" s="313"/>
      <c r="B26" s="251" t="s">
        <v>115</v>
      </c>
      <c r="C26" s="322"/>
      <c r="D26" s="63"/>
      <c r="E26" s="63"/>
      <c r="F26" s="63"/>
      <c r="G26" s="63"/>
      <c r="H26" s="63"/>
      <c r="I26" s="63"/>
      <c r="J26" s="63"/>
      <c r="K26" s="63"/>
      <c r="L26" s="63"/>
      <c r="M26" s="63"/>
      <c r="N26" s="12"/>
      <c r="O26" s="48"/>
    </row>
    <row r="27" spans="1:15" ht="18" customHeight="1" outlineLevel="1" x14ac:dyDescent="0.2">
      <c r="A27" s="313"/>
      <c r="B27" s="245">
        <f>SUM(E!H43:H47)</f>
        <v>4</v>
      </c>
      <c r="C27" s="322"/>
      <c r="D27" s="63"/>
      <c r="E27" s="63"/>
      <c r="F27" s="63"/>
      <c r="G27" s="63"/>
      <c r="H27" s="63"/>
      <c r="I27" s="63"/>
      <c r="J27" s="63"/>
      <c r="K27" s="63"/>
      <c r="L27" s="63"/>
      <c r="M27" s="63"/>
      <c r="N27" s="12"/>
      <c r="O27" s="48"/>
    </row>
    <row r="28" spans="1:15" ht="18" customHeight="1" outlineLevel="1" x14ac:dyDescent="0.2">
      <c r="A28" s="313"/>
      <c r="B28" s="107"/>
      <c r="C28" s="322"/>
      <c r="D28" s="63"/>
      <c r="E28" s="63"/>
      <c r="F28" s="63"/>
      <c r="G28" s="63"/>
      <c r="H28" s="63"/>
      <c r="I28" s="63"/>
      <c r="J28" s="63"/>
      <c r="K28" s="63"/>
      <c r="L28" s="63"/>
      <c r="M28" s="63"/>
      <c r="N28" s="12"/>
      <c r="O28" s="48"/>
    </row>
    <row r="29" spans="1:15" ht="18" customHeight="1" outlineLevel="1" x14ac:dyDescent="0.2">
      <c r="A29" s="314"/>
      <c r="B29" s="205"/>
      <c r="C29" s="323"/>
      <c r="D29" s="63"/>
      <c r="E29" s="63"/>
      <c r="F29" s="63"/>
      <c r="G29" s="63"/>
      <c r="H29" s="63"/>
      <c r="I29" s="63"/>
      <c r="J29" s="63"/>
      <c r="K29" s="63"/>
      <c r="L29" s="63"/>
      <c r="M29" s="63"/>
      <c r="N29" s="12"/>
      <c r="O29" s="48"/>
    </row>
    <row r="30" spans="1:15" x14ac:dyDescent="0.2">
      <c r="A30" s="39"/>
      <c r="B30" s="39"/>
      <c r="C30" s="39"/>
      <c r="D30" s="39"/>
      <c r="E30" s="39"/>
      <c r="F30" s="39"/>
      <c r="G30" s="39"/>
      <c r="H30" s="39"/>
      <c r="I30" s="39"/>
      <c r="J30" s="39"/>
      <c r="K30" s="39"/>
      <c r="L30" s="39"/>
      <c r="M30" s="39"/>
      <c r="N30" s="39"/>
      <c r="O30" s="48"/>
    </row>
    <row r="31" spans="1:15" ht="36.75" customHeight="1" x14ac:dyDescent="0.2">
      <c r="A31" s="310" t="str">
        <f>'Aree di rischio per processi'!A75</f>
        <v>C.2.7.2 Gestione controlli prodotti delle filiere del made in Italy e organismi di controllo</v>
      </c>
      <c r="B31" s="311"/>
      <c r="C31" s="311"/>
      <c r="D31" s="311"/>
      <c r="E31" s="223"/>
      <c r="F31" s="61"/>
      <c r="G31" s="62" t="str">
        <f>IF(B34=0,"--",IF(C34&lt;10,"Basso",IF(C34&lt;18,"Medio",IF(C34&lt;25.1,"Alto",""))))</f>
        <v>Basso</v>
      </c>
      <c r="H31" s="54">
        <f>C34</f>
        <v>8.25</v>
      </c>
      <c r="I31" s="39"/>
      <c r="J31" s="39"/>
      <c r="K31" s="39"/>
      <c r="L31" s="39"/>
      <c r="M31" s="39"/>
      <c r="N31" s="39"/>
      <c r="O31" s="48"/>
    </row>
    <row r="32" spans="1:15" ht="51" customHeight="1" outlineLevel="1" x14ac:dyDescent="0.2">
      <c r="A32" s="312" t="str">
        <f>A31</f>
        <v>C.2.7.2 Gestione controlli prodotti delle filiere del made in Italy e organismi di controllo</v>
      </c>
      <c r="B32" s="315" t="s">
        <v>148</v>
      </c>
      <c r="C32" s="316"/>
      <c r="D32" s="196" t="s">
        <v>317</v>
      </c>
      <c r="E32" s="18" t="s">
        <v>292</v>
      </c>
      <c r="F32" s="196" t="s">
        <v>291</v>
      </c>
      <c r="G32" s="266" t="s">
        <v>0</v>
      </c>
      <c r="H32" s="309" t="s">
        <v>470</v>
      </c>
      <c r="I32" s="319"/>
      <c r="J32" s="320" t="s">
        <v>471</v>
      </c>
      <c r="K32" s="319"/>
      <c r="L32" s="308" t="s">
        <v>174</v>
      </c>
      <c r="M32" s="308" t="s">
        <v>175</v>
      </c>
      <c r="N32" s="319" t="s">
        <v>147</v>
      </c>
      <c r="O32" s="48"/>
    </row>
    <row r="33" spans="1:15" ht="20.100000000000001" customHeight="1" outlineLevel="1" x14ac:dyDescent="0.2">
      <c r="A33" s="313"/>
      <c r="B33" s="317"/>
      <c r="C33" s="318"/>
      <c r="D33" s="37" t="s">
        <v>473</v>
      </c>
      <c r="E33" s="37" t="s">
        <v>468</v>
      </c>
      <c r="F33" s="37" t="s">
        <v>469</v>
      </c>
      <c r="G33" s="37" t="s">
        <v>468</v>
      </c>
      <c r="H33" s="50" t="s">
        <v>2</v>
      </c>
      <c r="I33" s="50" t="s">
        <v>3</v>
      </c>
      <c r="J33" s="50" t="s">
        <v>2</v>
      </c>
      <c r="K33" s="50" t="s">
        <v>3</v>
      </c>
      <c r="L33" s="309"/>
      <c r="M33" s="309"/>
      <c r="N33" s="319"/>
      <c r="O33" s="48"/>
    </row>
    <row r="34" spans="1:15" ht="114.75" outlineLevel="1" x14ac:dyDescent="0.2">
      <c r="A34" s="313"/>
      <c r="B34" s="243" t="s">
        <v>172</v>
      </c>
      <c r="C34" s="321">
        <f>B35*B38</f>
        <v>8.25</v>
      </c>
      <c r="D34" s="63"/>
      <c r="E34" s="63" t="s">
        <v>416</v>
      </c>
      <c r="F34" s="63" t="str">
        <f>VLOOKUP(E34,'Catalogo rischi'!$A$116:$B$125,2,FALSE)</f>
        <v>CR.3 Conflitto di interessi</v>
      </c>
      <c r="G34" s="63" t="s">
        <v>144</v>
      </c>
      <c r="H34" s="63" t="s">
        <v>432</v>
      </c>
      <c r="I34" s="63" t="s">
        <v>176</v>
      </c>
      <c r="J34" s="63" t="s">
        <v>424</v>
      </c>
      <c r="K34" s="63"/>
      <c r="L34" s="63"/>
      <c r="M34" s="63"/>
      <c r="N34" s="12"/>
      <c r="O34" s="48"/>
    </row>
    <row r="35" spans="1:15" ht="18" customHeight="1" outlineLevel="1" x14ac:dyDescent="0.2">
      <c r="A35" s="313"/>
      <c r="B35" s="244">
        <f>SUM(E!B80:B111)/5</f>
        <v>3</v>
      </c>
      <c r="C35" s="322"/>
      <c r="D35" s="63"/>
      <c r="E35" s="63"/>
      <c r="F35" s="63"/>
      <c r="G35" s="63"/>
      <c r="H35" s="63"/>
      <c r="I35" s="63"/>
      <c r="J35" s="63"/>
      <c r="K35" s="63"/>
      <c r="L35" s="63"/>
      <c r="M35" s="63"/>
      <c r="N35" s="12"/>
      <c r="O35" s="48"/>
    </row>
    <row r="36" spans="1:15" ht="18" customHeight="1" outlineLevel="1" x14ac:dyDescent="0.2">
      <c r="A36" s="313"/>
      <c r="B36" s="250"/>
      <c r="C36" s="322"/>
      <c r="D36" s="63"/>
      <c r="E36" s="63"/>
      <c r="F36" s="63"/>
      <c r="G36" s="63"/>
      <c r="H36" s="63"/>
      <c r="I36" s="63"/>
      <c r="J36" s="63"/>
      <c r="K36" s="63"/>
      <c r="L36" s="63"/>
      <c r="M36" s="63"/>
      <c r="N36" s="12"/>
      <c r="O36" s="48"/>
    </row>
    <row r="37" spans="1:15" ht="18" customHeight="1" outlineLevel="1" x14ac:dyDescent="0.2">
      <c r="A37" s="313"/>
      <c r="B37" s="250" t="s">
        <v>114</v>
      </c>
      <c r="C37" s="322"/>
      <c r="D37" s="63"/>
      <c r="E37" s="63"/>
      <c r="F37" s="63"/>
      <c r="G37" s="63"/>
      <c r="H37" s="63"/>
      <c r="I37" s="63"/>
      <c r="J37" s="63"/>
      <c r="K37" s="63"/>
      <c r="L37" s="63"/>
      <c r="M37" s="63"/>
      <c r="N37" s="12"/>
      <c r="O37" s="48"/>
    </row>
    <row r="38" spans="1:15" ht="18" customHeight="1" outlineLevel="1" x14ac:dyDescent="0.2">
      <c r="A38" s="313"/>
      <c r="B38" s="246">
        <f>SUM(E!E80:E106)/4</f>
        <v>2.75</v>
      </c>
      <c r="C38" s="322"/>
      <c r="D38" s="63"/>
      <c r="E38" s="63"/>
      <c r="F38" s="63"/>
      <c r="G38" s="63"/>
      <c r="H38" s="63"/>
      <c r="I38" s="63"/>
      <c r="J38" s="63"/>
      <c r="K38" s="63"/>
      <c r="L38" s="63"/>
      <c r="M38" s="63"/>
      <c r="N38" s="12"/>
      <c r="O38" s="48"/>
    </row>
    <row r="39" spans="1:15" ht="18" customHeight="1" outlineLevel="1" x14ac:dyDescent="0.2">
      <c r="A39" s="313"/>
      <c r="B39" s="251"/>
      <c r="C39" s="322"/>
      <c r="D39" s="63"/>
      <c r="E39" s="63"/>
      <c r="F39" s="63"/>
      <c r="G39" s="63"/>
      <c r="H39" s="63"/>
      <c r="I39" s="63"/>
      <c r="J39" s="63"/>
      <c r="K39" s="63"/>
      <c r="L39" s="63"/>
      <c r="M39" s="63"/>
      <c r="N39" s="12"/>
      <c r="O39" s="48"/>
    </row>
    <row r="40" spans="1:15" ht="18" customHeight="1" outlineLevel="1" x14ac:dyDescent="0.2">
      <c r="A40" s="313"/>
      <c r="B40" s="251" t="s">
        <v>115</v>
      </c>
      <c r="C40" s="322"/>
      <c r="D40" s="63"/>
      <c r="E40" s="63"/>
      <c r="F40" s="63"/>
      <c r="G40" s="63"/>
      <c r="H40" s="63"/>
      <c r="I40" s="63"/>
      <c r="J40" s="63"/>
      <c r="K40" s="63"/>
      <c r="L40" s="63"/>
      <c r="M40" s="63"/>
      <c r="N40" s="12"/>
      <c r="O40" s="48"/>
    </row>
    <row r="41" spans="1:15" ht="18" customHeight="1" outlineLevel="1" x14ac:dyDescent="0.2">
      <c r="A41" s="313"/>
      <c r="B41" s="245">
        <f>SUM(E!H80:H84)</f>
        <v>4</v>
      </c>
      <c r="C41" s="322"/>
      <c r="D41" s="63"/>
      <c r="E41" s="63"/>
      <c r="F41" s="63"/>
      <c r="G41" s="63"/>
      <c r="H41" s="63"/>
      <c r="I41" s="63"/>
      <c r="J41" s="63"/>
      <c r="K41" s="63"/>
      <c r="L41" s="63"/>
      <c r="M41" s="63"/>
      <c r="N41" s="12"/>
      <c r="O41" s="48"/>
    </row>
    <row r="42" spans="1:15" ht="18" customHeight="1" outlineLevel="1" x14ac:dyDescent="0.2">
      <c r="A42" s="313"/>
      <c r="B42" s="107"/>
      <c r="C42" s="322"/>
      <c r="D42" s="63"/>
      <c r="E42" s="63"/>
      <c r="F42" s="63"/>
      <c r="G42" s="63"/>
      <c r="H42" s="63"/>
      <c r="I42" s="63"/>
      <c r="J42" s="63"/>
      <c r="K42" s="63"/>
      <c r="L42" s="63"/>
      <c r="M42" s="63"/>
      <c r="N42" s="12"/>
      <c r="O42" s="48"/>
    </row>
    <row r="43" spans="1:15" ht="18" customHeight="1" outlineLevel="1" x14ac:dyDescent="0.2">
      <c r="A43" s="314"/>
      <c r="B43" s="205"/>
      <c r="C43" s="323"/>
      <c r="D43" s="63"/>
      <c r="E43" s="63"/>
      <c r="F43" s="63"/>
      <c r="G43" s="63"/>
      <c r="H43" s="63"/>
      <c r="I43" s="63"/>
      <c r="J43" s="63"/>
      <c r="K43" s="63"/>
      <c r="L43" s="63"/>
      <c r="M43" s="63"/>
      <c r="N43" s="12"/>
      <c r="O43" s="48"/>
    </row>
    <row r="44" spans="1:15" x14ac:dyDescent="0.2">
      <c r="A44" s="39"/>
      <c r="B44" s="39"/>
      <c r="C44" s="39"/>
      <c r="D44" s="39"/>
      <c r="E44" s="39"/>
      <c r="F44" s="39"/>
      <c r="G44" s="39"/>
      <c r="H44" s="39"/>
      <c r="I44" s="39"/>
      <c r="J44" s="39"/>
      <c r="K44" s="39"/>
      <c r="L44" s="39"/>
      <c r="M44" s="39"/>
      <c r="N44" s="39"/>
      <c r="O44" s="48"/>
    </row>
    <row r="45" spans="1:15" ht="20.25" customHeight="1" x14ac:dyDescent="0.2">
      <c r="A45" s="310" t="str">
        <f>'Aree di rischio per processi'!A76</f>
        <v>C.2.7.3 Regolamentazione del mercato</v>
      </c>
      <c r="B45" s="311"/>
      <c r="C45" s="311"/>
      <c r="D45" s="311"/>
      <c r="E45" s="204"/>
      <c r="F45" s="61"/>
      <c r="G45" s="62" t="str">
        <f>IF(B48=0,"--",IF(C48&lt;10,"Basso",IF(C48&lt;18,"Medio",IF(C48&lt;25.1,"Alto",""))))</f>
        <v>Basso</v>
      </c>
      <c r="H45" s="54">
        <f>C48</f>
        <v>7</v>
      </c>
      <c r="I45" s="39"/>
      <c r="J45" s="39"/>
      <c r="K45" s="39"/>
      <c r="L45" s="39"/>
      <c r="M45" s="39"/>
      <c r="N45" s="39"/>
      <c r="O45" s="48"/>
    </row>
    <row r="46" spans="1:15" ht="51" customHeight="1" outlineLevel="1" x14ac:dyDescent="0.2">
      <c r="A46" s="312" t="str">
        <f>A45</f>
        <v>C.2.7.3 Regolamentazione del mercato</v>
      </c>
      <c r="B46" s="315" t="s">
        <v>148</v>
      </c>
      <c r="C46" s="316"/>
      <c r="D46" s="196" t="s">
        <v>317</v>
      </c>
      <c r="E46" s="18" t="s">
        <v>292</v>
      </c>
      <c r="F46" s="196" t="s">
        <v>291</v>
      </c>
      <c r="G46" s="266" t="s">
        <v>0</v>
      </c>
      <c r="H46" s="309" t="s">
        <v>470</v>
      </c>
      <c r="I46" s="319"/>
      <c r="J46" s="320" t="s">
        <v>471</v>
      </c>
      <c r="K46" s="319"/>
      <c r="L46" s="308" t="s">
        <v>174</v>
      </c>
      <c r="M46" s="308" t="s">
        <v>175</v>
      </c>
      <c r="N46" s="319" t="s">
        <v>147</v>
      </c>
      <c r="O46" s="48"/>
    </row>
    <row r="47" spans="1:15" ht="20.100000000000001" customHeight="1" outlineLevel="1" x14ac:dyDescent="0.2">
      <c r="A47" s="313"/>
      <c r="B47" s="317"/>
      <c r="C47" s="318"/>
      <c r="D47" s="37" t="s">
        <v>473</v>
      </c>
      <c r="E47" s="37" t="s">
        <v>468</v>
      </c>
      <c r="F47" s="37" t="s">
        <v>469</v>
      </c>
      <c r="G47" s="37" t="s">
        <v>468</v>
      </c>
      <c r="H47" s="50" t="s">
        <v>2</v>
      </c>
      <c r="I47" s="50" t="s">
        <v>3</v>
      </c>
      <c r="J47" s="50" t="s">
        <v>2</v>
      </c>
      <c r="K47" s="50" t="s">
        <v>3</v>
      </c>
      <c r="L47" s="309"/>
      <c r="M47" s="309"/>
      <c r="N47" s="319"/>
      <c r="O47" s="48"/>
    </row>
    <row r="48" spans="1:15" ht="63.75" outlineLevel="1" x14ac:dyDescent="0.2">
      <c r="A48" s="313"/>
      <c r="B48" s="243" t="s">
        <v>172</v>
      </c>
      <c r="C48" s="321">
        <f>B49*B52</f>
        <v>7</v>
      </c>
      <c r="D48" s="63"/>
      <c r="E48" s="63" t="s">
        <v>412</v>
      </c>
      <c r="F48" s="63" t="str">
        <f>VLOOKUP(E48,'Catalogo rischi'!$A$116:$B$125,2,FALSE)</f>
        <v>CR.6 Uso improprio o distorto della discrezionalità</v>
      </c>
      <c r="G48" s="63" t="s">
        <v>144</v>
      </c>
      <c r="H48" s="63" t="s">
        <v>448</v>
      </c>
      <c r="I48" s="63" t="s">
        <v>457</v>
      </c>
      <c r="J48" s="63" t="s">
        <v>424</v>
      </c>
      <c r="K48" s="63" t="s">
        <v>422</v>
      </c>
      <c r="L48" s="63"/>
      <c r="M48" s="63"/>
      <c r="N48" s="12"/>
      <c r="O48" s="48"/>
    </row>
    <row r="49" spans="1:15" ht="18" customHeight="1" outlineLevel="1" x14ac:dyDescent="0.2">
      <c r="A49" s="313"/>
      <c r="B49" s="244">
        <f>SUM(E!B117:B148)/5</f>
        <v>2.8</v>
      </c>
      <c r="C49" s="322"/>
      <c r="D49" s="63"/>
      <c r="E49" s="63"/>
      <c r="F49" s="63"/>
      <c r="G49" s="63"/>
      <c r="H49" s="63"/>
      <c r="I49" s="63"/>
      <c r="J49" s="63"/>
      <c r="K49" s="63"/>
      <c r="L49" s="63"/>
      <c r="M49" s="63"/>
      <c r="N49" s="12"/>
      <c r="O49" s="48"/>
    </row>
    <row r="50" spans="1:15" ht="18" customHeight="1" outlineLevel="1" x14ac:dyDescent="0.2">
      <c r="A50" s="313"/>
      <c r="B50" s="250"/>
      <c r="C50" s="322"/>
      <c r="D50" s="63"/>
      <c r="E50" s="63"/>
      <c r="F50" s="63"/>
      <c r="G50" s="63"/>
      <c r="H50" s="63"/>
      <c r="I50" s="63"/>
      <c r="J50" s="63"/>
      <c r="K50" s="63"/>
      <c r="L50" s="63"/>
      <c r="M50" s="63"/>
      <c r="N50" s="12"/>
      <c r="O50" s="48"/>
    </row>
    <row r="51" spans="1:15" ht="18" customHeight="1" outlineLevel="1" x14ac:dyDescent="0.2">
      <c r="A51" s="313"/>
      <c r="B51" s="250" t="s">
        <v>114</v>
      </c>
      <c r="C51" s="322"/>
      <c r="D51" s="63"/>
      <c r="E51" s="63"/>
      <c r="F51" s="63"/>
      <c r="G51" s="63"/>
      <c r="H51" s="63"/>
      <c r="I51" s="63"/>
      <c r="J51" s="63"/>
      <c r="K51" s="63"/>
      <c r="L51" s="63"/>
      <c r="M51" s="63"/>
      <c r="N51" s="12"/>
      <c r="O51" s="48"/>
    </row>
    <row r="52" spans="1:15" ht="18" customHeight="1" outlineLevel="1" x14ac:dyDescent="0.2">
      <c r="A52" s="313"/>
      <c r="B52" s="246">
        <f>SUM(E!E117:E143)/4</f>
        <v>2.5</v>
      </c>
      <c r="C52" s="322"/>
      <c r="D52" s="63"/>
      <c r="E52" s="63"/>
      <c r="F52" s="63"/>
      <c r="G52" s="63"/>
      <c r="H52" s="63"/>
      <c r="I52" s="63"/>
      <c r="J52" s="63"/>
      <c r="K52" s="63"/>
      <c r="L52" s="63"/>
      <c r="M52" s="63"/>
      <c r="N52" s="12"/>
      <c r="O52" s="48"/>
    </row>
    <row r="53" spans="1:15" ht="18" customHeight="1" outlineLevel="1" x14ac:dyDescent="0.2">
      <c r="A53" s="313"/>
      <c r="B53" s="251"/>
      <c r="C53" s="322"/>
      <c r="D53" s="63"/>
      <c r="E53" s="63"/>
      <c r="F53" s="63"/>
      <c r="G53" s="63"/>
      <c r="H53" s="63"/>
      <c r="I53" s="63"/>
      <c r="J53" s="63"/>
      <c r="K53" s="63"/>
      <c r="L53" s="63"/>
      <c r="M53" s="63"/>
      <c r="N53" s="12"/>
      <c r="O53" s="48"/>
    </row>
    <row r="54" spans="1:15" ht="18" customHeight="1" outlineLevel="1" x14ac:dyDescent="0.2">
      <c r="A54" s="313"/>
      <c r="B54" s="251" t="s">
        <v>115</v>
      </c>
      <c r="C54" s="322"/>
      <c r="D54" s="63"/>
      <c r="E54" s="63"/>
      <c r="F54" s="63"/>
      <c r="G54" s="63"/>
      <c r="H54" s="63"/>
      <c r="I54" s="63"/>
      <c r="J54" s="63"/>
      <c r="K54" s="63"/>
      <c r="L54" s="63"/>
      <c r="M54" s="63"/>
      <c r="N54" s="12"/>
      <c r="O54" s="48"/>
    </row>
    <row r="55" spans="1:15" ht="18" customHeight="1" outlineLevel="1" x14ac:dyDescent="0.2">
      <c r="A55" s="313"/>
      <c r="B55" s="245">
        <f>SUM(E!H117:H121)</f>
        <v>2</v>
      </c>
      <c r="C55" s="322"/>
      <c r="D55" s="63"/>
      <c r="E55" s="63"/>
      <c r="F55" s="63"/>
      <c r="G55" s="63"/>
      <c r="H55" s="63"/>
      <c r="I55" s="63"/>
      <c r="J55" s="63"/>
      <c r="K55" s="63"/>
      <c r="L55" s="63"/>
      <c r="M55" s="63"/>
      <c r="N55" s="12"/>
      <c r="O55" s="48"/>
    </row>
    <row r="56" spans="1:15" ht="18" customHeight="1" outlineLevel="1" x14ac:dyDescent="0.2">
      <c r="A56" s="313"/>
      <c r="B56" s="107"/>
      <c r="C56" s="322"/>
      <c r="D56" s="63"/>
      <c r="E56" s="63"/>
      <c r="F56" s="63"/>
      <c r="G56" s="63"/>
      <c r="H56" s="63"/>
      <c r="I56" s="63"/>
      <c r="J56" s="63"/>
      <c r="K56" s="63"/>
      <c r="L56" s="63"/>
      <c r="M56" s="63"/>
      <c r="N56" s="12"/>
      <c r="O56" s="48"/>
    </row>
    <row r="57" spans="1:15" ht="18" customHeight="1" outlineLevel="1" x14ac:dyDescent="0.2">
      <c r="A57" s="314"/>
      <c r="B57" s="205"/>
      <c r="C57" s="323"/>
      <c r="D57" s="63"/>
      <c r="E57" s="63"/>
      <c r="F57" s="63"/>
      <c r="G57" s="63"/>
      <c r="H57" s="63"/>
      <c r="I57" s="63"/>
      <c r="J57" s="63"/>
      <c r="K57" s="63"/>
      <c r="L57" s="63"/>
      <c r="M57" s="63"/>
      <c r="N57" s="12"/>
      <c r="O57" s="48"/>
    </row>
    <row r="58" spans="1:15" x14ac:dyDescent="0.2">
      <c r="A58" s="39"/>
      <c r="B58" s="39"/>
      <c r="C58" s="39"/>
      <c r="D58" s="39"/>
      <c r="E58" s="39"/>
      <c r="F58" s="39"/>
      <c r="G58" s="39"/>
      <c r="H58" s="39"/>
      <c r="I58" s="39"/>
      <c r="J58" s="39"/>
      <c r="K58" s="39"/>
      <c r="L58" s="39"/>
      <c r="M58" s="39"/>
      <c r="N58" s="39"/>
      <c r="O58" s="48"/>
    </row>
    <row r="59" spans="1:15" ht="20.25" customHeight="1" x14ac:dyDescent="0.2">
      <c r="A59" s="310" t="str">
        <f>'Aree di rischio per processi'!A77</f>
        <v>C.2.7.4 Verifica clausole inique e vessatorie</v>
      </c>
      <c r="B59" s="311"/>
      <c r="C59" s="311"/>
      <c r="D59" s="311"/>
      <c r="E59" s="204"/>
      <c r="F59" s="61"/>
      <c r="G59" s="62" t="str">
        <f>IF(B62=0,"--",IF(C62&lt;10,"Basso",IF(C62&lt;18,"Medio",IF(C62&lt;25.1,"Alto",""))))</f>
        <v>Basso</v>
      </c>
      <c r="H59" s="54">
        <f>C62</f>
        <v>8</v>
      </c>
      <c r="I59" s="39"/>
      <c r="J59" s="39"/>
      <c r="K59" s="39"/>
      <c r="L59" s="39"/>
      <c r="M59" s="39"/>
      <c r="N59" s="39"/>
      <c r="O59" s="48"/>
    </row>
    <row r="60" spans="1:15" ht="51" customHeight="1" outlineLevel="1" x14ac:dyDescent="0.2">
      <c r="A60" s="312" t="str">
        <f>A59</f>
        <v>C.2.7.4 Verifica clausole inique e vessatorie</v>
      </c>
      <c r="B60" s="315" t="s">
        <v>148</v>
      </c>
      <c r="C60" s="316"/>
      <c r="D60" s="196" t="s">
        <v>317</v>
      </c>
      <c r="E60" s="18" t="s">
        <v>292</v>
      </c>
      <c r="F60" s="196" t="s">
        <v>291</v>
      </c>
      <c r="G60" s="266" t="s">
        <v>0</v>
      </c>
      <c r="H60" s="309" t="s">
        <v>470</v>
      </c>
      <c r="I60" s="319"/>
      <c r="J60" s="320" t="s">
        <v>471</v>
      </c>
      <c r="K60" s="319"/>
      <c r="L60" s="308" t="s">
        <v>174</v>
      </c>
      <c r="M60" s="308" t="s">
        <v>175</v>
      </c>
      <c r="N60" s="319" t="s">
        <v>147</v>
      </c>
      <c r="O60" s="48"/>
    </row>
    <row r="61" spans="1:15" ht="20.100000000000001" customHeight="1" outlineLevel="1" x14ac:dyDescent="0.2">
      <c r="A61" s="313"/>
      <c r="B61" s="317"/>
      <c r="C61" s="318"/>
      <c r="D61" s="37" t="s">
        <v>473</v>
      </c>
      <c r="E61" s="37" t="s">
        <v>468</v>
      </c>
      <c r="F61" s="37" t="s">
        <v>469</v>
      </c>
      <c r="G61" s="37" t="s">
        <v>468</v>
      </c>
      <c r="H61" s="50" t="s">
        <v>2</v>
      </c>
      <c r="I61" s="50" t="s">
        <v>3</v>
      </c>
      <c r="J61" s="50" t="s">
        <v>2</v>
      </c>
      <c r="K61" s="50" t="s">
        <v>3</v>
      </c>
      <c r="L61" s="309"/>
      <c r="M61" s="309"/>
      <c r="N61" s="319"/>
      <c r="O61" s="48"/>
    </row>
    <row r="62" spans="1:15" ht="114.75" outlineLevel="1" x14ac:dyDescent="0.2">
      <c r="A62" s="313"/>
      <c r="B62" s="243" t="s">
        <v>172</v>
      </c>
      <c r="C62" s="321">
        <f>B63*B66</f>
        <v>8</v>
      </c>
      <c r="D62" s="63"/>
      <c r="E62" s="63" t="s">
        <v>420</v>
      </c>
      <c r="F62" s="63" t="str">
        <f>VLOOKUP(E62,'Catalogo rischi'!$A$116:$B$125,2,FALSE)</f>
        <v>CR.3 Conflitto di interessi</v>
      </c>
      <c r="G62" s="63" t="s">
        <v>144</v>
      </c>
      <c r="H62" s="63" t="s">
        <v>432</v>
      </c>
      <c r="I62" s="63" t="s">
        <v>176</v>
      </c>
      <c r="J62" s="63" t="s">
        <v>424</v>
      </c>
      <c r="K62" s="63" t="s">
        <v>422</v>
      </c>
      <c r="L62" s="63"/>
      <c r="M62" s="63"/>
      <c r="N62" s="12"/>
      <c r="O62" s="48"/>
    </row>
    <row r="63" spans="1:15" ht="18" customHeight="1" outlineLevel="1" x14ac:dyDescent="0.2">
      <c r="A63" s="313"/>
      <c r="B63" s="244">
        <f>SUM(E!B154:B185)/5</f>
        <v>3.2</v>
      </c>
      <c r="C63" s="322"/>
      <c r="D63" s="63"/>
      <c r="E63" s="63"/>
      <c r="F63" s="63"/>
      <c r="G63" s="63"/>
      <c r="H63" s="63"/>
      <c r="I63" s="63"/>
      <c r="J63" s="63"/>
      <c r="K63" s="63"/>
      <c r="L63" s="63"/>
      <c r="M63" s="63"/>
      <c r="N63" s="12"/>
      <c r="O63" s="48"/>
    </row>
    <row r="64" spans="1:15" ht="18" customHeight="1" outlineLevel="1" x14ac:dyDescent="0.2">
      <c r="A64" s="313"/>
      <c r="B64" s="250"/>
      <c r="C64" s="322"/>
      <c r="D64" s="63"/>
      <c r="E64" s="63"/>
      <c r="F64" s="63"/>
      <c r="G64" s="63"/>
      <c r="H64" s="63"/>
      <c r="I64" s="63"/>
      <c r="J64" s="63"/>
      <c r="K64" s="63"/>
      <c r="L64" s="63"/>
      <c r="M64" s="63"/>
      <c r="N64" s="12"/>
      <c r="O64" s="48"/>
    </row>
    <row r="65" spans="1:15" ht="18" customHeight="1" outlineLevel="1" x14ac:dyDescent="0.2">
      <c r="A65" s="313"/>
      <c r="B65" s="250" t="s">
        <v>114</v>
      </c>
      <c r="C65" s="322"/>
      <c r="D65" s="63"/>
      <c r="E65" s="63"/>
      <c r="F65" s="63"/>
      <c r="G65" s="63"/>
      <c r="H65" s="63"/>
      <c r="I65" s="63"/>
      <c r="J65" s="63"/>
      <c r="K65" s="63"/>
      <c r="L65" s="63"/>
      <c r="M65" s="63"/>
      <c r="N65" s="12"/>
      <c r="O65" s="48"/>
    </row>
    <row r="66" spans="1:15" ht="18" customHeight="1" outlineLevel="1" x14ac:dyDescent="0.2">
      <c r="A66" s="313"/>
      <c r="B66" s="246">
        <f>SUM(E!E154:E180)/4</f>
        <v>2.5</v>
      </c>
      <c r="C66" s="322"/>
      <c r="D66" s="63"/>
      <c r="E66" s="63"/>
      <c r="F66" s="63"/>
      <c r="G66" s="63"/>
      <c r="H66" s="63"/>
      <c r="I66" s="63"/>
      <c r="J66" s="63"/>
      <c r="K66" s="63"/>
      <c r="L66" s="63"/>
      <c r="M66" s="63"/>
      <c r="N66" s="12"/>
      <c r="O66" s="48"/>
    </row>
    <row r="67" spans="1:15" ht="18" customHeight="1" outlineLevel="1" x14ac:dyDescent="0.2">
      <c r="A67" s="313"/>
      <c r="B67" s="250"/>
      <c r="C67" s="322"/>
      <c r="D67" s="63"/>
      <c r="E67" s="63"/>
      <c r="F67" s="63"/>
      <c r="G67" s="63"/>
      <c r="H67" s="63"/>
      <c r="I67" s="63"/>
      <c r="J67" s="63"/>
      <c r="K67" s="63"/>
      <c r="L67" s="63"/>
      <c r="M67" s="63"/>
      <c r="N67" s="12"/>
      <c r="O67" s="48"/>
    </row>
    <row r="68" spans="1:15" ht="18" customHeight="1" outlineLevel="1" x14ac:dyDescent="0.2">
      <c r="A68" s="313"/>
      <c r="B68" s="251" t="s">
        <v>115</v>
      </c>
      <c r="C68" s="322"/>
      <c r="D68" s="63"/>
      <c r="E68" s="63"/>
      <c r="F68" s="63"/>
      <c r="G68" s="63"/>
      <c r="H68" s="63"/>
      <c r="I68" s="63"/>
      <c r="J68" s="63"/>
      <c r="K68" s="63"/>
      <c r="L68" s="63"/>
      <c r="M68" s="63"/>
      <c r="N68" s="12"/>
      <c r="O68" s="48"/>
    </row>
    <row r="69" spans="1:15" ht="18" customHeight="1" outlineLevel="1" x14ac:dyDescent="0.2">
      <c r="A69" s="313"/>
      <c r="B69" s="245">
        <f>SUM(E!H154:H158)</f>
        <v>3</v>
      </c>
      <c r="C69" s="322"/>
      <c r="D69" s="63"/>
      <c r="E69" s="63"/>
      <c r="F69" s="63"/>
      <c r="G69" s="63"/>
      <c r="H69" s="63"/>
      <c r="I69" s="63"/>
      <c r="J69" s="63"/>
      <c r="K69" s="63"/>
      <c r="L69" s="63"/>
      <c r="M69" s="63"/>
      <c r="N69" s="12"/>
      <c r="O69" s="48"/>
    </row>
    <row r="70" spans="1:15" ht="18" customHeight="1" outlineLevel="1" x14ac:dyDescent="0.2">
      <c r="A70" s="313"/>
      <c r="B70" s="107"/>
      <c r="C70" s="322"/>
      <c r="D70" s="63"/>
      <c r="E70" s="63"/>
      <c r="F70" s="63"/>
      <c r="G70" s="63"/>
      <c r="H70" s="63"/>
      <c r="I70" s="63"/>
      <c r="J70" s="63"/>
      <c r="K70" s="63"/>
      <c r="L70" s="63"/>
      <c r="M70" s="63"/>
      <c r="N70" s="12"/>
      <c r="O70" s="48"/>
    </row>
    <row r="71" spans="1:15" ht="18" customHeight="1" outlineLevel="1" x14ac:dyDescent="0.2">
      <c r="A71" s="314"/>
      <c r="B71" s="205"/>
      <c r="C71" s="323"/>
      <c r="D71" s="63"/>
      <c r="E71" s="63"/>
      <c r="F71" s="63"/>
      <c r="G71" s="63"/>
      <c r="H71" s="63"/>
      <c r="I71" s="63"/>
      <c r="J71" s="63"/>
      <c r="K71" s="63"/>
      <c r="L71" s="63"/>
      <c r="M71" s="63"/>
      <c r="N71" s="12"/>
      <c r="O71" s="48"/>
    </row>
    <row r="72" spans="1:15" x14ac:dyDescent="0.2">
      <c r="A72" s="39"/>
      <c r="B72" s="39"/>
      <c r="C72" s="39"/>
      <c r="D72" s="39"/>
      <c r="E72" s="39"/>
      <c r="F72" s="39"/>
      <c r="G72" s="39"/>
      <c r="H72" s="39"/>
      <c r="I72" s="39"/>
      <c r="J72" s="39"/>
      <c r="K72" s="39"/>
      <c r="L72" s="39"/>
      <c r="M72" s="39"/>
      <c r="N72" s="39"/>
      <c r="O72" s="48"/>
    </row>
    <row r="73" spans="1:15" ht="22.5" customHeight="1" x14ac:dyDescent="0.2">
      <c r="A73" s="310" t="str">
        <f>'Aree di rischio per processi'!A78</f>
        <v>C.2.7.5 Manifestazioni a premio</v>
      </c>
      <c r="B73" s="311"/>
      <c r="C73" s="311"/>
      <c r="D73" s="311"/>
      <c r="E73" s="204"/>
      <c r="F73" s="61"/>
      <c r="G73" s="62" t="str">
        <f>IF(B76=0,"--",IF(C76&lt;10,"Basso",IF(C76&lt;18,"Medio",IF(C76&lt;25.1,"Alto",""))))</f>
        <v>Basso</v>
      </c>
      <c r="H73" s="54">
        <f>C76</f>
        <v>6.3</v>
      </c>
      <c r="I73" s="39"/>
      <c r="J73" s="39"/>
      <c r="K73" s="39"/>
      <c r="L73" s="39"/>
      <c r="M73" s="39"/>
      <c r="N73" s="39"/>
      <c r="O73" s="48"/>
    </row>
    <row r="74" spans="1:15" ht="51" customHeight="1" outlineLevel="1" x14ac:dyDescent="0.2">
      <c r="A74" s="312" t="str">
        <f>A73</f>
        <v>C.2.7.5 Manifestazioni a premio</v>
      </c>
      <c r="B74" s="315" t="s">
        <v>148</v>
      </c>
      <c r="C74" s="316"/>
      <c r="D74" s="196" t="s">
        <v>317</v>
      </c>
      <c r="E74" s="18" t="s">
        <v>292</v>
      </c>
      <c r="F74" s="196" t="s">
        <v>291</v>
      </c>
      <c r="G74" s="266" t="s">
        <v>0</v>
      </c>
      <c r="H74" s="309" t="s">
        <v>470</v>
      </c>
      <c r="I74" s="319"/>
      <c r="J74" s="320" t="s">
        <v>471</v>
      </c>
      <c r="K74" s="319"/>
      <c r="L74" s="308" t="s">
        <v>174</v>
      </c>
      <c r="M74" s="308" t="s">
        <v>175</v>
      </c>
      <c r="N74" s="319" t="s">
        <v>147</v>
      </c>
      <c r="O74" s="48"/>
    </row>
    <row r="75" spans="1:15" ht="20.100000000000001" customHeight="1" outlineLevel="1" x14ac:dyDescent="0.2">
      <c r="A75" s="313"/>
      <c r="B75" s="317"/>
      <c r="C75" s="318"/>
      <c r="D75" s="37" t="s">
        <v>473</v>
      </c>
      <c r="E75" s="37" t="s">
        <v>468</v>
      </c>
      <c r="F75" s="37" t="s">
        <v>469</v>
      </c>
      <c r="G75" s="37" t="s">
        <v>468</v>
      </c>
      <c r="H75" s="50" t="s">
        <v>2</v>
      </c>
      <c r="I75" s="50" t="s">
        <v>3</v>
      </c>
      <c r="J75" s="50" t="s">
        <v>2</v>
      </c>
      <c r="K75" s="50" t="s">
        <v>3</v>
      </c>
      <c r="L75" s="309"/>
      <c r="M75" s="309"/>
      <c r="N75" s="319"/>
      <c r="O75" s="48"/>
    </row>
    <row r="76" spans="1:15" ht="114.75" outlineLevel="1" x14ac:dyDescent="0.2">
      <c r="A76" s="313"/>
      <c r="B76" s="243" t="s">
        <v>172</v>
      </c>
      <c r="C76" s="321">
        <f>B77*B80</f>
        <v>6.3</v>
      </c>
      <c r="D76" s="63"/>
      <c r="E76" s="63" t="s">
        <v>420</v>
      </c>
      <c r="F76" s="63" t="str">
        <f>VLOOKUP(E76,'Catalogo rischi'!$A$116:$B$125,2,FALSE)</f>
        <v>CR.3 Conflitto di interessi</v>
      </c>
      <c r="G76" s="63" t="s">
        <v>144</v>
      </c>
      <c r="H76" s="63" t="s">
        <v>432</v>
      </c>
      <c r="I76" s="63" t="s">
        <v>176</v>
      </c>
      <c r="J76" s="63" t="s">
        <v>424</v>
      </c>
      <c r="K76" s="63"/>
      <c r="L76" s="63"/>
      <c r="M76" s="63"/>
      <c r="N76" s="12"/>
      <c r="O76" s="48"/>
    </row>
    <row r="77" spans="1:15" ht="18" customHeight="1" outlineLevel="1" x14ac:dyDescent="0.2">
      <c r="A77" s="313"/>
      <c r="B77" s="244">
        <f>SUM(E!B191:B222)/5</f>
        <v>2.8</v>
      </c>
      <c r="C77" s="322"/>
      <c r="D77" s="63"/>
      <c r="E77" s="63"/>
      <c r="F77" s="63"/>
      <c r="G77" s="63"/>
      <c r="H77" s="63"/>
      <c r="I77" s="63"/>
      <c r="J77" s="63"/>
      <c r="K77" s="63"/>
      <c r="L77" s="63"/>
      <c r="M77" s="63"/>
      <c r="N77" s="12"/>
      <c r="O77" s="48"/>
    </row>
    <row r="78" spans="1:15" ht="18" customHeight="1" outlineLevel="1" x14ac:dyDescent="0.2">
      <c r="A78" s="313"/>
      <c r="B78" s="250"/>
      <c r="C78" s="322"/>
      <c r="D78" s="63"/>
      <c r="E78" s="63"/>
      <c r="F78" s="63"/>
      <c r="G78" s="63"/>
      <c r="H78" s="63"/>
      <c r="I78" s="63"/>
      <c r="J78" s="63"/>
      <c r="K78" s="63"/>
      <c r="L78" s="63"/>
      <c r="M78" s="63"/>
      <c r="N78" s="12"/>
      <c r="O78" s="48"/>
    </row>
    <row r="79" spans="1:15" ht="18" customHeight="1" outlineLevel="1" x14ac:dyDescent="0.2">
      <c r="A79" s="313"/>
      <c r="B79" s="250" t="s">
        <v>114</v>
      </c>
      <c r="C79" s="322"/>
      <c r="D79" s="63"/>
      <c r="E79" s="63"/>
      <c r="F79" s="63"/>
      <c r="G79" s="63"/>
      <c r="H79" s="63"/>
      <c r="I79" s="63"/>
      <c r="J79" s="63"/>
      <c r="K79" s="63"/>
      <c r="L79" s="63"/>
      <c r="M79" s="63"/>
      <c r="N79" s="12"/>
      <c r="O79" s="48"/>
    </row>
    <row r="80" spans="1:15" ht="18" customHeight="1" outlineLevel="1" x14ac:dyDescent="0.2">
      <c r="A80" s="313"/>
      <c r="B80" s="246">
        <f>SUM(E!E191:E217)/4</f>
        <v>2.25</v>
      </c>
      <c r="C80" s="322"/>
      <c r="D80" s="63"/>
      <c r="E80" s="63"/>
      <c r="F80" s="63"/>
      <c r="G80" s="63"/>
      <c r="H80" s="63"/>
      <c r="I80" s="63"/>
      <c r="J80" s="63"/>
      <c r="K80" s="63"/>
      <c r="L80" s="63"/>
      <c r="M80" s="63"/>
      <c r="N80" s="12"/>
      <c r="O80" s="48"/>
    </row>
    <row r="81" spans="1:15" ht="18" customHeight="1" outlineLevel="1" x14ac:dyDescent="0.2">
      <c r="A81" s="313"/>
      <c r="B81" s="251"/>
      <c r="C81" s="322"/>
      <c r="D81" s="63"/>
      <c r="E81" s="63"/>
      <c r="F81" s="63"/>
      <c r="G81" s="63"/>
      <c r="H81" s="63"/>
      <c r="I81" s="63"/>
      <c r="J81" s="63"/>
      <c r="K81" s="63"/>
      <c r="L81" s="63"/>
      <c r="M81" s="63"/>
      <c r="N81" s="12"/>
      <c r="O81" s="48"/>
    </row>
    <row r="82" spans="1:15" ht="18" customHeight="1" outlineLevel="1" x14ac:dyDescent="0.2">
      <c r="A82" s="313"/>
      <c r="B82" s="251" t="s">
        <v>115</v>
      </c>
      <c r="C82" s="322"/>
      <c r="D82" s="63"/>
      <c r="E82" s="63"/>
      <c r="F82" s="63"/>
      <c r="G82" s="63"/>
      <c r="H82" s="63"/>
      <c r="I82" s="63"/>
      <c r="J82" s="63"/>
      <c r="K82" s="63"/>
      <c r="L82" s="63"/>
      <c r="M82" s="63"/>
      <c r="N82" s="12"/>
      <c r="O82" s="48"/>
    </row>
    <row r="83" spans="1:15" ht="18" customHeight="1" outlineLevel="1" x14ac:dyDescent="0.2">
      <c r="A83" s="313"/>
      <c r="B83" s="245">
        <f>SUM(E!H191:H195)</f>
        <v>3</v>
      </c>
      <c r="C83" s="322"/>
      <c r="D83" s="63"/>
      <c r="E83" s="63"/>
      <c r="F83" s="63"/>
      <c r="G83" s="63"/>
      <c r="H83" s="63"/>
      <c r="I83" s="63"/>
      <c r="J83" s="63"/>
      <c r="K83" s="63"/>
      <c r="L83" s="63"/>
      <c r="M83" s="63"/>
      <c r="N83" s="12"/>
      <c r="O83" s="48"/>
    </row>
    <row r="84" spans="1:15" ht="18" customHeight="1" outlineLevel="1" x14ac:dyDescent="0.2">
      <c r="A84" s="313"/>
      <c r="B84" s="107"/>
      <c r="C84" s="322"/>
      <c r="D84" s="63"/>
      <c r="E84" s="63"/>
      <c r="F84" s="63"/>
      <c r="G84" s="63"/>
      <c r="H84" s="63"/>
      <c r="I84" s="63"/>
      <c r="J84" s="63"/>
      <c r="K84" s="63"/>
      <c r="L84" s="63"/>
      <c r="M84" s="63"/>
      <c r="N84" s="12"/>
      <c r="O84" s="48"/>
    </row>
    <row r="85" spans="1:15" ht="18" customHeight="1" outlineLevel="1" x14ac:dyDescent="0.2">
      <c r="A85" s="314"/>
      <c r="B85" s="205"/>
      <c r="C85" s="323"/>
      <c r="D85" s="63"/>
      <c r="E85" s="63"/>
      <c r="F85" s="63"/>
      <c r="G85" s="63"/>
      <c r="H85" s="63"/>
      <c r="I85" s="63"/>
      <c r="J85" s="63"/>
      <c r="K85" s="63"/>
      <c r="L85" s="63"/>
      <c r="M85" s="63"/>
      <c r="N85" s="12"/>
      <c r="O85" s="48"/>
    </row>
    <row r="86" spans="1:15" x14ac:dyDescent="0.2">
      <c r="A86" s="39"/>
      <c r="B86" s="39"/>
      <c r="C86" s="39"/>
      <c r="D86" s="39"/>
      <c r="E86" s="39"/>
      <c r="F86" s="39"/>
      <c r="G86" s="39"/>
      <c r="H86" s="39"/>
      <c r="I86" s="39"/>
      <c r="J86" s="39"/>
      <c r="K86" s="39"/>
      <c r="L86" s="39"/>
      <c r="M86" s="39"/>
      <c r="N86" s="39"/>
      <c r="O86" s="48"/>
    </row>
    <row r="87" spans="1:15" ht="20.25" customHeight="1" x14ac:dyDescent="0.2">
      <c r="A87" s="310" t="str">
        <f>'Aree di rischio per processi'!A80</f>
        <v>C.2.8.1 Sanzioni amministrative ex L. 689/81</v>
      </c>
      <c r="B87" s="311"/>
      <c r="C87" s="311"/>
      <c r="D87" s="311"/>
      <c r="E87" s="204"/>
      <c r="F87" s="61"/>
      <c r="G87" s="62" t="str">
        <f>IF(B90=0,"--",IF(C90&lt;10,"Basso",IF(C90&lt;18,"Medio",IF(C90&lt;25.1,"Alto",""))))</f>
        <v>Basso</v>
      </c>
      <c r="H87" s="54">
        <f>C90</f>
        <v>6.5</v>
      </c>
      <c r="I87" s="39"/>
      <c r="J87" s="39"/>
      <c r="K87" s="39"/>
      <c r="L87" s="39"/>
      <c r="M87" s="39"/>
      <c r="N87" s="39"/>
      <c r="O87" s="48"/>
    </row>
    <row r="88" spans="1:15" ht="51" customHeight="1" outlineLevel="1" x14ac:dyDescent="0.2">
      <c r="A88" s="312" t="str">
        <f>A87</f>
        <v>C.2.8.1 Sanzioni amministrative ex L. 689/81</v>
      </c>
      <c r="B88" s="315" t="s">
        <v>148</v>
      </c>
      <c r="C88" s="316"/>
      <c r="D88" s="196" t="s">
        <v>317</v>
      </c>
      <c r="E88" s="18" t="s">
        <v>292</v>
      </c>
      <c r="F88" s="196" t="s">
        <v>291</v>
      </c>
      <c r="G88" s="266" t="s">
        <v>0</v>
      </c>
      <c r="H88" s="309" t="s">
        <v>470</v>
      </c>
      <c r="I88" s="319"/>
      <c r="J88" s="320" t="s">
        <v>471</v>
      </c>
      <c r="K88" s="319"/>
      <c r="L88" s="308" t="s">
        <v>174</v>
      </c>
      <c r="M88" s="308" t="s">
        <v>175</v>
      </c>
      <c r="N88" s="319" t="s">
        <v>147</v>
      </c>
      <c r="O88" s="48"/>
    </row>
    <row r="89" spans="1:15" outlineLevel="1" x14ac:dyDescent="0.2">
      <c r="A89" s="313"/>
      <c r="B89" s="317"/>
      <c r="C89" s="318"/>
      <c r="D89" s="37" t="s">
        <v>473</v>
      </c>
      <c r="E89" s="37" t="s">
        <v>468</v>
      </c>
      <c r="F89" s="37" t="s">
        <v>469</v>
      </c>
      <c r="G89" s="37" t="s">
        <v>468</v>
      </c>
      <c r="H89" s="50" t="s">
        <v>2</v>
      </c>
      <c r="I89" s="50" t="s">
        <v>3</v>
      </c>
      <c r="J89" s="50" t="s">
        <v>2</v>
      </c>
      <c r="K89" s="50" t="s">
        <v>3</v>
      </c>
      <c r="L89" s="309"/>
      <c r="M89" s="309"/>
      <c r="N89" s="319"/>
      <c r="O89" s="48"/>
    </row>
    <row r="90" spans="1:15" ht="114.75" outlineLevel="1" x14ac:dyDescent="0.2">
      <c r="A90" s="313"/>
      <c r="B90" s="243" t="s">
        <v>172</v>
      </c>
      <c r="C90" s="321">
        <f>B91*B94</f>
        <v>6.5</v>
      </c>
      <c r="D90" s="63"/>
      <c r="E90" s="63" t="s">
        <v>421</v>
      </c>
      <c r="F90" s="63" t="str">
        <f>VLOOKUP(E90,'Catalogo rischi'!$A$116:$B$125,2,FALSE)</f>
        <v>CR.7 Atti illeciti</v>
      </c>
      <c r="G90" s="63" t="s">
        <v>144</v>
      </c>
      <c r="H90" s="63" t="s">
        <v>480</v>
      </c>
      <c r="I90" s="63" t="s">
        <v>176</v>
      </c>
      <c r="J90" s="63" t="s">
        <v>424</v>
      </c>
      <c r="K90" s="63" t="s">
        <v>422</v>
      </c>
      <c r="L90" s="63"/>
      <c r="M90" s="63"/>
      <c r="N90" s="12"/>
      <c r="O90" s="48"/>
    </row>
    <row r="91" spans="1:15" outlineLevel="1" x14ac:dyDescent="0.2">
      <c r="A91" s="313"/>
      <c r="B91" s="244">
        <f>SUM(E!B228:B259)/5</f>
        <v>2.6</v>
      </c>
      <c r="C91" s="322"/>
      <c r="D91" s="63"/>
      <c r="E91" s="63"/>
      <c r="F91" s="63"/>
      <c r="G91" s="63"/>
      <c r="H91" s="63"/>
      <c r="I91" s="63"/>
      <c r="J91" s="63"/>
      <c r="K91" s="63"/>
      <c r="L91" s="63"/>
      <c r="M91" s="63"/>
      <c r="N91" s="12"/>
      <c r="O91" s="48"/>
    </row>
    <row r="92" spans="1:15" outlineLevel="1" x14ac:dyDescent="0.2">
      <c r="A92" s="313"/>
      <c r="B92" s="250"/>
      <c r="C92" s="322"/>
      <c r="D92" s="63"/>
      <c r="E92" s="63"/>
      <c r="F92" s="63"/>
      <c r="G92" s="63"/>
      <c r="H92" s="63"/>
      <c r="I92" s="63"/>
      <c r="J92" s="63"/>
      <c r="K92" s="63"/>
      <c r="L92" s="63"/>
      <c r="M92" s="63"/>
      <c r="N92" s="12"/>
      <c r="O92" s="48"/>
    </row>
    <row r="93" spans="1:15" outlineLevel="1" x14ac:dyDescent="0.2">
      <c r="A93" s="313"/>
      <c r="B93" s="250" t="s">
        <v>114</v>
      </c>
      <c r="C93" s="322"/>
      <c r="D93" s="63"/>
      <c r="E93" s="63"/>
      <c r="F93" s="63"/>
      <c r="G93" s="63"/>
      <c r="H93" s="63"/>
      <c r="I93" s="63"/>
      <c r="J93" s="63"/>
      <c r="K93" s="63"/>
      <c r="L93" s="63"/>
      <c r="M93" s="63"/>
      <c r="N93" s="12"/>
      <c r="O93" s="48"/>
    </row>
    <row r="94" spans="1:15" outlineLevel="1" x14ac:dyDescent="0.2">
      <c r="A94" s="313"/>
      <c r="B94" s="246">
        <f>SUM(E!E228:E254)/4</f>
        <v>2.5</v>
      </c>
      <c r="C94" s="322"/>
      <c r="D94" s="63"/>
      <c r="E94" s="63"/>
      <c r="F94" s="63"/>
      <c r="G94" s="63"/>
      <c r="H94" s="63"/>
      <c r="I94" s="63"/>
      <c r="J94" s="63"/>
      <c r="K94" s="63"/>
      <c r="L94" s="63"/>
      <c r="M94" s="63"/>
      <c r="N94" s="12"/>
      <c r="O94" s="48"/>
    </row>
    <row r="95" spans="1:15" outlineLevel="1" x14ac:dyDescent="0.2">
      <c r="A95" s="313"/>
      <c r="B95" s="251"/>
      <c r="C95" s="322"/>
      <c r="D95" s="63"/>
      <c r="E95" s="63"/>
      <c r="F95" s="63"/>
      <c r="G95" s="63"/>
      <c r="H95" s="63"/>
      <c r="I95" s="63"/>
      <c r="J95" s="63"/>
      <c r="K95" s="63"/>
      <c r="L95" s="63"/>
      <c r="M95" s="63"/>
      <c r="N95" s="12"/>
      <c r="O95" s="48"/>
    </row>
    <row r="96" spans="1:15" outlineLevel="1" x14ac:dyDescent="0.2">
      <c r="A96" s="313"/>
      <c r="B96" s="251" t="s">
        <v>115</v>
      </c>
      <c r="C96" s="322"/>
      <c r="D96" s="63"/>
      <c r="E96" s="63"/>
      <c r="F96" s="63"/>
      <c r="G96" s="63"/>
      <c r="H96" s="63"/>
      <c r="I96" s="63"/>
      <c r="J96" s="63"/>
      <c r="K96" s="63"/>
      <c r="L96" s="63"/>
      <c r="M96" s="63"/>
      <c r="N96" s="12"/>
      <c r="O96" s="48"/>
    </row>
    <row r="97" spans="1:15" outlineLevel="1" x14ac:dyDescent="0.2">
      <c r="A97" s="313"/>
      <c r="B97" s="245">
        <f>SUM(E!H228:H232)</f>
        <v>3</v>
      </c>
      <c r="C97" s="322"/>
      <c r="D97" s="63"/>
      <c r="E97" s="63"/>
      <c r="F97" s="63"/>
      <c r="G97" s="63"/>
      <c r="H97" s="63"/>
      <c r="I97" s="63"/>
      <c r="J97" s="63"/>
      <c r="K97" s="63"/>
      <c r="L97" s="63"/>
      <c r="M97" s="63"/>
      <c r="N97" s="12"/>
      <c r="O97" s="48"/>
    </row>
    <row r="98" spans="1:15" outlineLevel="1" x14ac:dyDescent="0.2">
      <c r="A98" s="313"/>
      <c r="B98" s="107"/>
      <c r="C98" s="322"/>
      <c r="D98" s="63"/>
      <c r="E98" s="63"/>
      <c r="F98" s="63"/>
      <c r="G98" s="63"/>
      <c r="H98" s="63"/>
      <c r="I98" s="63"/>
      <c r="J98" s="63"/>
      <c r="K98" s="63"/>
      <c r="L98" s="63"/>
      <c r="M98" s="63"/>
      <c r="N98" s="12"/>
      <c r="O98" s="48"/>
    </row>
    <row r="99" spans="1:15" outlineLevel="1" x14ac:dyDescent="0.2">
      <c r="A99" s="314"/>
      <c r="B99" s="205"/>
      <c r="C99" s="323"/>
      <c r="D99" s="63"/>
      <c r="E99" s="63"/>
      <c r="F99" s="63"/>
      <c r="G99" s="63"/>
      <c r="H99" s="63"/>
      <c r="I99" s="63"/>
      <c r="J99" s="63"/>
      <c r="K99" s="63"/>
      <c r="L99" s="63"/>
      <c r="M99" s="63"/>
      <c r="N99" s="12"/>
      <c r="O99" s="48"/>
    </row>
    <row r="100" spans="1:15" x14ac:dyDescent="0.2">
      <c r="A100" s="39"/>
      <c r="B100" s="39"/>
      <c r="C100" s="39"/>
      <c r="D100" s="39"/>
      <c r="E100" s="39"/>
      <c r="F100" s="39"/>
      <c r="G100" s="39"/>
      <c r="H100" s="39"/>
      <c r="I100" s="39"/>
      <c r="J100" s="39"/>
      <c r="K100" s="39"/>
      <c r="L100" s="39"/>
      <c r="M100" s="39"/>
      <c r="N100" s="39"/>
      <c r="O100" s="48"/>
    </row>
    <row r="101" spans="1:15" ht="20.25" customHeight="1" x14ac:dyDescent="0.2">
      <c r="A101" s="310" t="str">
        <f>'Aree di rischio per processi'!A81</f>
        <v>C.2.8.2 Gestione ruoli sanzioni amministrative</v>
      </c>
      <c r="B101" s="311"/>
      <c r="C101" s="311"/>
      <c r="D101" s="311"/>
      <c r="E101" s="204"/>
      <c r="F101" s="61"/>
      <c r="G101" s="62" t="str">
        <f>IF(B104=0,"--",IF(C104&lt;10,"Basso",IF(C104&lt;18,"Medio",IF(C104&lt;25.1,"Alto",""))))</f>
        <v>Basso</v>
      </c>
      <c r="H101" s="54">
        <f>C104</f>
        <v>8.4</v>
      </c>
      <c r="I101" s="39"/>
      <c r="J101" s="39"/>
      <c r="K101" s="39"/>
      <c r="L101" s="39"/>
      <c r="M101" s="39"/>
      <c r="N101" s="39"/>
      <c r="O101" s="48"/>
    </row>
    <row r="102" spans="1:15" ht="51" customHeight="1" outlineLevel="1" x14ac:dyDescent="0.2">
      <c r="A102" s="312" t="str">
        <f>A101</f>
        <v>C.2.8.2 Gestione ruoli sanzioni amministrative</v>
      </c>
      <c r="B102" s="315" t="s">
        <v>148</v>
      </c>
      <c r="C102" s="316"/>
      <c r="D102" s="196" t="s">
        <v>317</v>
      </c>
      <c r="E102" s="18" t="s">
        <v>292</v>
      </c>
      <c r="F102" s="196" t="s">
        <v>291</v>
      </c>
      <c r="G102" s="266" t="s">
        <v>0</v>
      </c>
      <c r="H102" s="309" t="s">
        <v>470</v>
      </c>
      <c r="I102" s="319"/>
      <c r="J102" s="320" t="s">
        <v>471</v>
      </c>
      <c r="K102" s="319"/>
      <c r="L102" s="308" t="s">
        <v>174</v>
      </c>
      <c r="M102" s="308" t="s">
        <v>175</v>
      </c>
      <c r="N102" s="319" t="s">
        <v>147</v>
      </c>
      <c r="O102" s="48"/>
    </row>
    <row r="103" spans="1:15" outlineLevel="1" x14ac:dyDescent="0.2">
      <c r="A103" s="313"/>
      <c r="B103" s="317"/>
      <c r="C103" s="318"/>
      <c r="D103" s="37" t="s">
        <v>473</v>
      </c>
      <c r="E103" s="37" t="s">
        <v>468</v>
      </c>
      <c r="F103" s="37" t="s">
        <v>469</v>
      </c>
      <c r="G103" s="37" t="s">
        <v>468</v>
      </c>
      <c r="H103" s="50" t="s">
        <v>2</v>
      </c>
      <c r="I103" s="50" t="s">
        <v>3</v>
      </c>
      <c r="J103" s="50" t="s">
        <v>2</v>
      </c>
      <c r="K103" s="50" t="s">
        <v>3</v>
      </c>
      <c r="L103" s="309"/>
      <c r="M103" s="309"/>
      <c r="N103" s="319"/>
      <c r="O103" s="48"/>
    </row>
    <row r="104" spans="1:15" ht="45.75" customHeight="1" outlineLevel="1" x14ac:dyDescent="0.2">
      <c r="A104" s="313"/>
      <c r="B104" s="243" t="s">
        <v>172</v>
      </c>
      <c r="C104" s="321">
        <f>B105*B108</f>
        <v>8.4</v>
      </c>
      <c r="D104" s="63"/>
      <c r="E104" s="63" t="s">
        <v>421</v>
      </c>
      <c r="F104" s="63" t="str">
        <f>VLOOKUP(E104,'Catalogo rischi'!$A$116:$B$125,2,FALSE)</f>
        <v>CR.7 Atti illeciti</v>
      </c>
      <c r="G104" s="63" t="s">
        <v>144</v>
      </c>
      <c r="H104" s="63" t="s">
        <v>480</v>
      </c>
      <c r="I104" s="63" t="s">
        <v>176</v>
      </c>
      <c r="J104" s="63" t="s">
        <v>431</v>
      </c>
      <c r="K104" s="63" t="s">
        <v>423</v>
      </c>
      <c r="L104" s="63"/>
      <c r="M104" s="63"/>
      <c r="N104" s="12"/>
      <c r="O104" s="48"/>
    </row>
    <row r="105" spans="1:15" outlineLevel="1" x14ac:dyDescent="0.2">
      <c r="A105" s="313"/>
      <c r="B105" s="244">
        <f>SUM(E!B265:B296)/5</f>
        <v>2.4</v>
      </c>
      <c r="C105" s="322"/>
      <c r="D105" s="63"/>
      <c r="E105" s="63"/>
      <c r="F105" s="63"/>
      <c r="G105" s="63"/>
      <c r="H105" s="63"/>
      <c r="I105" s="63"/>
      <c r="J105" s="63"/>
      <c r="K105" s="63"/>
      <c r="L105" s="63"/>
      <c r="M105" s="63"/>
      <c r="N105" s="12"/>
      <c r="O105" s="48"/>
    </row>
    <row r="106" spans="1:15" outlineLevel="1" x14ac:dyDescent="0.2">
      <c r="A106" s="313"/>
      <c r="B106" s="250"/>
      <c r="C106" s="322"/>
      <c r="D106" s="63"/>
      <c r="E106" s="63"/>
      <c r="F106" s="63"/>
      <c r="G106" s="63"/>
      <c r="H106" s="63"/>
      <c r="I106" s="63"/>
      <c r="J106" s="63"/>
      <c r="K106" s="63"/>
      <c r="L106" s="63"/>
      <c r="M106" s="63"/>
      <c r="N106" s="12"/>
      <c r="O106" s="48"/>
    </row>
    <row r="107" spans="1:15" outlineLevel="1" x14ac:dyDescent="0.2">
      <c r="A107" s="313"/>
      <c r="B107" s="250" t="s">
        <v>114</v>
      </c>
      <c r="C107" s="322"/>
      <c r="D107" s="63"/>
      <c r="E107" s="63"/>
      <c r="F107" s="63"/>
      <c r="G107" s="63"/>
      <c r="H107" s="63"/>
      <c r="I107" s="63"/>
      <c r="J107" s="63"/>
      <c r="K107" s="63"/>
      <c r="L107" s="63"/>
      <c r="M107" s="63"/>
      <c r="N107" s="12"/>
      <c r="O107" s="48"/>
    </row>
    <row r="108" spans="1:15" outlineLevel="1" x14ac:dyDescent="0.2">
      <c r="A108" s="313"/>
      <c r="B108" s="246">
        <f>SUM(E!E265:E291)/4</f>
        <v>3.5</v>
      </c>
      <c r="C108" s="322"/>
      <c r="D108" s="63"/>
      <c r="E108" s="63"/>
      <c r="F108" s="63"/>
      <c r="G108" s="63"/>
      <c r="H108" s="63"/>
      <c r="I108" s="63"/>
      <c r="J108" s="63"/>
      <c r="K108" s="63"/>
      <c r="L108" s="63"/>
      <c r="M108" s="63"/>
      <c r="N108" s="12"/>
      <c r="O108" s="48"/>
    </row>
    <row r="109" spans="1:15" outlineLevel="1" x14ac:dyDescent="0.2">
      <c r="A109" s="313"/>
      <c r="B109" s="251"/>
      <c r="C109" s="322"/>
      <c r="D109" s="63"/>
      <c r="E109" s="63"/>
      <c r="F109" s="63"/>
      <c r="G109" s="63"/>
      <c r="H109" s="63"/>
      <c r="I109" s="63"/>
      <c r="J109" s="63"/>
      <c r="K109" s="63"/>
      <c r="L109" s="63"/>
      <c r="M109" s="63"/>
      <c r="N109" s="12"/>
      <c r="O109" s="48"/>
    </row>
    <row r="110" spans="1:15" outlineLevel="1" x14ac:dyDescent="0.2">
      <c r="A110" s="313"/>
      <c r="B110" s="251" t="s">
        <v>115</v>
      </c>
      <c r="C110" s="322"/>
      <c r="D110" s="63"/>
      <c r="E110" s="63"/>
      <c r="F110" s="63"/>
      <c r="G110" s="63"/>
      <c r="H110" s="63"/>
      <c r="I110" s="63"/>
      <c r="J110" s="63"/>
      <c r="K110" s="63"/>
      <c r="L110" s="63"/>
      <c r="M110" s="63"/>
      <c r="N110" s="12"/>
      <c r="O110" s="48"/>
    </row>
    <row r="111" spans="1:15" outlineLevel="1" x14ac:dyDescent="0.2">
      <c r="A111" s="313"/>
      <c r="B111" s="245">
        <f>SUM(E!H265:H269)</f>
        <v>3</v>
      </c>
      <c r="C111" s="322"/>
      <c r="D111" s="63"/>
      <c r="E111" s="63"/>
      <c r="F111" s="63"/>
      <c r="G111" s="63"/>
      <c r="H111" s="63"/>
      <c r="I111" s="63"/>
      <c r="J111" s="63"/>
      <c r="K111" s="63"/>
      <c r="L111" s="63"/>
      <c r="M111" s="63"/>
      <c r="N111" s="12"/>
      <c r="O111" s="48"/>
    </row>
    <row r="112" spans="1:15" outlineLevel="1" x14ac:dyDescent="0.2">
      <c r="A112" s="313"/>
      <c r="B112" s="107"/>
      <c r="C112" s="322"/>
      <c r="D112" s="63"/>
      <c r="E112" s="63"/>
      <c r="F112" s="63"/>
      <c r="G112" s="63"/>
      <c r="H112" s="63"/>
      <c r="I112" s="63"/>
      <c r="J112" s="63"/>
      <c r="K112" s="63"/>
      <c r="L112" s="63"/>
      <c r="M112" s="63"/>
      <c r="N112" s="12"/>
      <c r="O112" s="48"/>
    </row>
    <row r="113" spans="1:15" outlineLevel="1" x14ac:dyDescent="0.2">
      <c r="A113" s="314"/>
      <c r="B113" s="205"/>
      <c r="C113" s="323"/>
      <c r="D113" s="63"/>
      <c r="E113" s="63"/>
      <c r="F113" s="63"/>
      <c r="G113" s="63"/>
      <c r="H113" s="63"/>
      <c r="I113" s="63"/>
      <c r="J113" s="63"/>
      <c r="K113" s="63"/>
      <c r="L113" s="63"/>
      <c r="M113" s="63"/>
      <c r="N113" s="12"/>
      <c r="O113" s="48"/>
    </row>
    <row r="114" spans="1:15" x14ac:dyDescent="0.2">
      <c r="A114" s="39"/>
      <c r="B114" s="39"/>
      <c r="C114" s="39"/>
      <c r="D114" s="39"/>
      <c r="E114" s="39"/>
      <c r="F114" s="39"/>
      <c r="G114" s="39"/>
      <c r="H114" s="39"/>
      <c r="I114" s="39"/>
      <c r="J114" s="39"/>
      <c r="K114" s="39"/>
      <c r="L114" s="39"/>
      <c r="M114" s="39"/>
      <c r="N114" s="39"/>
      <c r="O114" s="48"/>
    </row>
  </sheetData>
  <mergeCells count="73">
    <mergeCell ref="A2:F2"/>
    <mergeCell ref="A4:A15"/>
    <mergeCell ref="B4:C5"/>
    <mergeCell ref="H4:I4"/>
    <mergeCell ref="J4:K4"/>
    <mergeCell ref="A3:D3"/>
    <mergeCell ref="L4:L5"/>
    <mergeCell ref="M4:M5"/>
    <mergeCell ref="C6:C15"/>
    <mergeCell ref="A18:A29"/>
    <mergeCell ref="B18:C19"/>
    <mergeCell ref="H18:I18"/>
    <mergeCell ref="J18:K18"/>
    <mergeCell ref="L18:L19"/>
    <mergeCell ref="M18:M19"/>
    <mergeCell ref="A17:D17"/>
    <mergeCell ref="L32:L33"/>
    <mergeCell ref="M32:M33"/>
    <mergeCell ref="C34:C43"/>
    <mergeCell ref="A46:A57"/>
    <mergeCell ref="B46:C47"/>
    <mergeCell ref="H46:I46"/>
    <mergeCell ref="J46:K46"/>
    <mergeCell ref="L46:L47"/>
    <mergeCell ref="M46:M47"/>
    <mergeCell ref="A32:A43"/>
    <mergeCell ref="B32:C33"/>
    <mergeCell ref="H32:I32"/>
    <mergeCell ref="J32:K32"/>
    <mergeCell ref="L60:L61"/>
    <mergeCell ref="M60:M61"/>
    <mergeCell ref="C62:C71"/>
    <mergeCell ref="A74:A85"/>
    <mergeCell ref="B74:C75"/>
    <mergeCell ref="H74:I74"/>
    <mergeCell ref="J74:K74"/>
    <mergeCell ref="L74:L75"/>
    <mergeCell ref="M74:M75"/>
    <mergeCell ref="A60:A71"/>
    <mergeCell ref="B60:C61"/>
    <mergeCell ref="H60:I60"/>
    <mergeCell ref="J60:K60"/>
    <mergeCell ref="C104:C113"/>
    <mergeCell ref="L88:L89"/>
    <mergeCell ref="M88:M89"/>
    <mergeCell ref="C90:C99"/>
    <mergeCell ref="A102:A113"/>
    <mergeCell ref="B102:C103"/>
    <mergeCell ref="H102:I102"/>
    <mergeCell ref="J102:K102"/>
    <mergeCell ref="L102:L103"/>
    <mergeCell ref="M102:M103"/>
    <mergeCell ref="A88:A99"/>
    <mergeCell ref="B88:C89"/>
    <mergeCell ref="H88:I88"/>
    <mergeCell ref="J88:K88"/>
    <mergeCell ref="A101:D101"/>
    <mergeCell ref="A87:D87"/>
    <mergeCell ref="C48:C57"/>
    <mergeCell ref="C20:C29"/>
    <mergeCell ref="A31:D31"/>
    <mergeCell ref="A45:D45"/>
    <mergeCell ref="A59:D59"/>
    <mergeCell ref="A73:D73"/>
    <mergeCell ref="C76:C85"/>
    <mergeCell ref="N74:N75"/>
    <mergeCell ref="N88:N89"/>
    <mergeCell ref="N102:N103"/>
    <mergeCell ref="N4:N5"/>
    <mergeCell ref="N18:N19"/>
    <mergeCell ref="N32:N33"/>
    <mergeCell ref="N46:N47"/>
    <mergeCell ref="N60:N61"/>
  </mergeCells>
  <conditionalFormatting sqref="H3">
    <cfRule type="iconSet" priority="9">
      <iconSet reverse="1">
        <cfvo type="percent" val="0"/>
        <cfvo type="num" val="10"/>
        <cfvo type="num" val="20"/>
      </iconSet>
    </cfRule>
  </conditionalFormatting>
  <conditionalFormatting sqref="H31">
    <cfRule type="iconSet" priority="8">
      <iconSet reverse="1">
        <cfvo type="percent" val="0"/>
        <cfvo type="num" val="10"/>
        <cfvo type="num" val="20"/>
      </iconSet>
    </cfRule>
  </conditionalFormatting>
  <conditionalFormatting sqref="H45">
    <cfRule type="iconSet" priority="7">
      <iconSet reverse="1">
        <cfvo type="percent" val="0"/>
        <cfvo type="num" val="10"/>
        <cfvo type="num" val="20"/>
      </iconSet>
    </cfRule>
  </conditionalFormatting>
  <conditionalFormatting sqref="H59">
    <cfRule type="iconSet" priority="6">
      <iconSet reverse="1">
        <cfvo type="percent" val="0"/>
        <cfvo type="num" val="10"/>
        <cfvo type="num" val="20"/>
      </iconSet>
    </cfRule>
  </conditionalFormatting>
  <conditionalFormatting sqref="H73">
    <cfRule type="iconSet" priority="5">
      <iconSet reverse="1">
        <cfvo type="percent" val="0"/>
        <cfvo type="num" val="10"/>
        <cfvo type="num" val="20"/>
      </iconSet>
    </cfRule>
  </conditionalFormatting>
  <conditionalFormatting sqref="H17">
    <cfRule type="iconSet" priority="4">
      <iconSet reverse="1">
        <cfvo type="percent" val="0"/>
        <cfvo type="num" val="10"/>
        <cfvo type="num" val="20"/>
      </iconSet>
    </cfRule>
  </conditionalFormatting>
  <conditionalFormatting sqref="H87">
    <cfRule type="iconSet" priority="3">
      <iconSet reverse="1">
        <cfvo type="percent" val="0"/>
        <cfvo type="num" val="10"/>
        <cfvo type="num" val="20"/>
      </iconSet>
    </cfRule>
  </conditionalFormatting>
  <conditionalFormatting sqref="H101">
    <cfRule type="iconSet" priority="2">
      <iconSet reverse="1">
        <cfvo type="percent" val="0"/>
        <cfvo type="num" val="10"/>
        <cfvo type="num" val="20"/>
      </iconSet>
    </cfRule>
  </conditionalFormatting>
  <pageMargins left="0.75" right="0.75" top="1" bottom="1" header="0.5" footer="0.5"/>
  <pageSetup paperSize="9" orientation="portrait" horizontalDpi="4294967292" verticalDpi="4294967292"/>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Misure!$G$8:$G$14</xm:f>
          </x14:formula1>
          <xm:sqref>K6 K20 K34 K48 K62 K76 K90 K104</xm:sqref>
        </x14:dataValidation>
        <x14:dataValidation type="list" showInputMessage="1" showErrorMessage="1">
          <x14:formula1>
            <xm:f>Misure!$E$8:$E$12</xm:f>
          </x14:formula1>
          <xm:sqref>J6 J20 J34 J48 J62 J76 J90 J104</xm:sqref>
        </x14:dataValidation>
        <x14:dataValidation type="list" showInputMessage="1" showErrorMessage="1">
          <x14:formula1>
            <xm:f>Misure!$C$8:$C$27</xm:f>
          </x14:formula1>
          <xm:sqref>I6 I20 I34 I48 I62 I76 I90 I104</xm:sqref>
        </x14:dataValidation>
        <x14:dataValidation type="list" showInputMessage="1" showErrorMessage="1">
          <x14:formula1>
            <xm:f>Misure!$A$8:$A$22</xm:f>
          </x14:formula1>
          <xm:sqref>H6 H20 H34 H48 H62 H76 H90 H104</xm:sqref>
        </x14:dataValidation>
        <x14:dataValidation type="list" allowBlank="1" showInputMessage="1" showErrorMessage="1">
          <x14:formula1>
            <xm:f>'Aree di rischio per processi'!$D$2:$D$4</xm:f>
          </x14:formula1>
          <xm:sqref>G6 G20 G34 G48 G62 G76 G90 G104</xm:sqref>
        </x14:dataValidation>
        <x14:dataValidation type="list" allowBlank="1" showInputMessage="1" showErrorMessage="1">
          <x14:formula1>
            <xm:f>'Catalogo rischi'!$A$116:$A$125</xm:f>
          </x14:formula1>
          <xm:sqref>E6 E20 E34 E48 E62 E76 E90 E104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topLeftCell="A94" zoomScale="80" zoomScaleNormal="80" workbookViewId="0">
      <selection activeCell="G12" sqref="G12:H37"/>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127" t="str">
        <f>'Aree di rischio per processi'!A7</f>
        <v>A.01 Reclutamento di personale a tempo indeterminato, determinato e progressioni verticali</v>
      </c>
      <c r="B1" s="109"/>
      <c r="C1" s="109"/>
      <c r="D1" s="109"/>
      <c r="E1" s="109"/>
      <c r="F1" s="109"/>
      <c r="G1" s="109"/>
      <c r="H1" s="109"/>
    </row>
    <row r="2" spans="1:8" ht="12.75" customHeight="1" x14ac:dyDescent="0.2">
      <c r="A2" s="331" t="s">
        <v>474</v>
      </c>
      <c r="B2" s="332"/>
      <c r="C2" s="110"/>
      <c r="D2" s="335" t="s">
        <v>476</v>
      </c>
      <c r="E2" s="332"/>
      <c r="F2" s="110"/>
      <c r="G2" s="335" t="s">
        <v>475</v>
      </c>
      <c r="H2" s="336"/>
    </row>
    <row r="3" spans="1:8" ht="20.25" customHeight="1" thickBot="1" x14ac:dyDescent="0.25">
      <c r="A3" s="333"/>
      <c r="B3" s="334"/>
      <c r="C3" s="111"/>
      <c r="D3" s="334"/>
      <c r="E3" s="334"/>
      <c r="F3" s="111"/>
      <c r="G3" s="334"/>
      <c r="H3" s="337"/>
    </row>
    <row r="4" spans="1:8" x14ac:dyDescent="0.2">
      <c r="A4" s="80" t="s">
        <v>42</v>
      </c>
      <c r="B4" s="112"/>
      <c r="C4" s="113"/>
      <c r="D4" s="82" t="s">
        <v>50</v>
      </c>
      <c r="E4" s="112"/>
      <c r="F4" s="113"/>
      <c r="G4" s="82"/>
      <c r="H4" s="114"/>
    </row>
    <row r="5" spans="1:8" ht="102" x14ac:dyDescent="0.2">
      <c r="A5" s="19" t="s">
        <v>49</v>
      </c>
      <c r="B5" s="112"/>
      <c r="C5" s="113"/>
      <c r="D5" s="115" t="s">
        <v>173</v>
      </c>
      <c r="E5" s="112"/>
      <c r="F5" s="113"/>
      <c r="G5" s="23" t="s">
        <v>88</v>
      </c>
      <c r="H5" s="114"/>
    </row>
    <row r="6" spans="1:8" x14ac:dyDescent="0.2">
      <c r="A6" s="116" t="s">
        <v>43</v>
      </c>
      <c r="B6" s="117"/>
      <c r="C6" s="113"/>
      <c r="D6" s="117" t="s">
        <v>52</v>
      </c>
      <c r="E6" s="117"/>
      <c r="F6" s="113"/>
      <c r="G6" s="117" t="s">
        <v>92</v>
      </c>
      <c r="H6" s="118"/>
    </row>
    <row r="7" spans="1:8" x14ac:dyDescent="0.2">
      <c r="A7" s="116" t="s">
        <v>44</v>
      </c>
      <c r="B7" s="117">
        <v>2</v>
      </c>
      <c r="C7" s="113"/>
      <c r="D7" s="117" t="s">
        <v>53</v>
      </c>
      <c r="E7" s="117"/>
      <c r="F7" s="113"/>
      <c r="G7" s="117" t="s">
        <v>91</v>
      </c>
      <c r="H7" s="118"/>
    </row>
    <row r="8" spans="1:8" x14ac:dyDescent="0.2">
      <c r="A8" s="116" t="s">
        <v>45</v>
      </c>
      <c r="B8" s="117"/>
      <c r="C8" s="113"/>
      <c r="D8" s="117" t="s">
        <v>54</v>
      </c>
      <c r="E8" s="117">
        <v>3</v>
      </c>
      <c r="F8" s="113"/>
      <c r="G8" s="117" t="s">
        <v>90</v>
      </c>
      <c r="H8" s="118"/>
    </row>
    <row r="9" spans="1:8" ht="25.5" x14ac:dyDescent="0.2">
      <c r="A9" s="116" t="s">
        <v>47</v>
      </c>
      <c r="B9" s="117"/>
      <c r="C9" s="113"/>
      <c r="D9" s="117" t="s">
        <v>55</v>
      </c>
      <c r="E9" s="117"/>
      <c r="F9" s="113"/>
      <c r="G9" s="117" t="s">
        <v>169</v>
      </c>
      <c r="H9" s="118">
        <v>4</v>
      </c>
    </row>
    <row r="10" spans="1:8" x14ac:dyDescent="0.2">
      <c r="A10" s="116" t="s">
        <v>46</v>
      </c>
      <c r="B10" s="117"/>
      <c r="C10" s="113"/>
      <c r="D10" s="117" t="s">
        <v>56</v>
      </c>
      <c r="E10" s="117"/>
      <c r="F10" s="113"/>
      <c r="G10" s="117" t="s">
        <v>89</v>
      </c>
      <c r="H10" s="118"/>
    </row>
    <row r="11" spans="1:8" x14ac:dyDescent="0.2">
      <c r="A11" s="119"/>
      <c r="B11" s="120"/>
      <c r="C11" s="120"/>
      <c r="D11" s="120"/>
      <c r="E11" s="120"/>
      <c r="F11" s="120"/>
      <c r="G11" s="120"/>
      <c r="H11" s="121"/>
    </row>
    <row r="12" spans="1:8" x14ac:dyDescent="0.2">
      <c r="A12" s="80" t="s">
        <v>57</v>
      </c>
      <c r="B12" s="112"/>
      <c r="C12" s="120"/>
      <c r="D12" s="82" t="s">
        <v>58</v>
      </c>
      <c r="E12" s="112"/>
      <c r="F12" s="120"/>
      <c r="G12" s="302"/>
      <c r="H12" s="303"/>
    </row>
    <row r="13" spans="1:8" ht="76.5" x14ac:dyDescent="0.2">
      <c r="A13" s="24" t="s">
        <v>59</v>
      </c>
      <c r="B13" s="112"/>
      <c r="C13" s="120"/>
      <c r="D13" s="23" t="s">
        <v>113</v>
      </c>
      <c r="E13" s="112"/>
      <c r="F13" s="120"/>
      <c r="G13" s="302"/>
      <c r="H13" s="303"/>
    </row>
    <row r="14" spans="1:8" x14ac:dyDescent="0.2">
      <c r="A14" s="122" t="s">
        <v>60</v>
      </c>
      <c r="B14" s="117"/>
      <c r="C14" s="120"/>
      <c r="D14" s="117" t="s">
        <v>62</v>
      </c>
      <c r="E14" s="117">
        <v>1</v>
      </c>
      <c r="F14" s="120"/>
      <c r="G14" s="302"/>
      <c r="H14" s="303"/>
    </row>
    <row r="15" spans="1:8" x14ac:dyDescent="0.2">
      <c r="A15" s="122" t="s">
        <v>61</v>
      </c>
      <c r="B15" s="117">
        <v>5</v>
      </c>
      <c r="C15" s="120"/>
      <c r="D15" s="117" t="s">
        <v>63</v>
      </c>
      <c r="E15" s="117"/>
      <c r="F15" s="120"/>
      <c r="G15" s="302"/>
      <c r="H15" s="303"/>
    </row>
    <row r="16" spans="1:8" x14ac:dyDescent="0.2">
      <c r="A16" s="119"/>
      <c r="B16" s="120"/>
      <c r="C16" s="120"/>
      <c r="D16" s="120"/>
      <c r="E16" s="120"/>
      <c r="F16" s="120"/>
      <c r="G16" s="302"/>
      <c r="H16" s="303"/>
    </row>
    <row r="17" spans="1:8" x14ac:dyDescent="0.2">
      <c r="A17" s="80" t="s">
        <v>64</v>
      </c>
      <c r="B17" s="112"/>
      <c r="C17" s="120"/>
      <c r="D17" s="82" t="s">
        <v>65</v>
      </c>
      <c r="E17" s="112"/>
      <c r="F17" s="120"/>
      <c r="G17" s="302"/>
      <c r="H17" s="303"/>
    </row>
    <row r="18" spans="1:8" ht="38.25" x14ac:dyDescent="0.2">
      <c r="A18" s="24" t="s">
        <v>66</v>
      </c>
      <c r="B18" s="112"/>
      <c r="C18" s="120"/>
      <c r="D18" s="23" t="s">
        <v>67</v>
      </c>
      <c r="E18" s="112"/>
      <c r="F18" s="120"/>
      <c r="G18" s="302"/>
      <c r="H18" s="303"/>
    </row>
    <row r="19" spans="1:8" x14ac:dyDescent="0.2">
      <c r="A19" s="122" t="s">
        <v>68</v>
      </c>
      <c r="B19" s="117">
        <v>1</v>
      </c>
      <c r="C19" s="120"/>
      <c r="D19" s="117" t="s">
        <v>62</v>
      </c>
      <c r="E19" s="117"/>
      <c r="F19" s="120"/>
      <c r="G19" s="302"/>
      <c r="H19" s="303"/>
    </row>
    <row r="20" spans="1:8" x14ac:dyDescent="0.2">
      <c r="A20" s="122" t="s">
        <v>166</v>
      </c>
      <c r="B20" s="117"/>
      <c r="C20" s="120"/>
      <c r="D20" s="117" t="s">
        <v>69</v>
      </c>
      <c r="E20" s="117">
        <v>1</v>
      </c>
      <c r="F20" s="120"/>
      <c r="G20" s="302"/>
      <c r="H20" s="303"/>
    </row>
    <row r="21" spans="1:8" x14ac:dyDescent="0.2">
      <c r="A21" s="122" t="s">
        <v>167</v>
      </c>
      <c r="B21" s="117"/>
      <c r="C21" s="120"/>
      <c r="D21" s="117" t="s">
        <v>70</v>
      </c>
      <c r="E21" s="117"/>
      <c r="F21" s="120"/>
      <c r="G21" s="302"/>
      <c r="H21" s="303"/>
    </row>
    <row r="22" spans="1:8" x14ac:dyDescent="0.2">
      <c r="A22" s="122"/>
      <c r="B22" s="117"/>
      <c r="C22" s="120"/>
      <c r="D22" s="117" t="s">
        <v>71</v>
      </c>
      <c r="E22" s="117"/>
      <c r="F22" s="120"/>
      <c r="G22" s="302"/>
      <c r="H22" s="303"/>
    </row>
    <row r="23" spans="1:8" x14ac:dyDescent="0.2">
      <c r="A23" s="122"/>
      <c r="B23" s="117"/>
      <c r="C23" s="120"/>
      <c r="D23" s="117" t="s">
        <v>72</v>
      </c>
      <c r="E23" s="117"/>
      <c r="F23" s="120"/>
      <c r="G23" s="302"/>
      <c r="H23" s="303"/>
    </row>
    <row r="24" spans="1:8" x14ac:dyDescent="0.2">
      <c r="A24" s="122"/>
      <c r="B24" s="117"/>
      <c r="C24" s="120"/>
      <c r="D24" s="123" t="s">
        <v>168</v>
      </c>
      <c r="E24" s="123"/>
      <c r="F24" s="120"/>
      <c r="G24" s="302"/>
      <c r="H24" s="303"/>
    </row>
    <row r="25" spans="1:8" x14ac:dyDescent="0.2">
      <c r="A25" s="119"/>
      <c r="B25" s="120"/>
      <c r="C25" s="120"/>
      <c r="D25" s="120"/>
      <c r="E25" s="120"/>
      <c r="F25" s="120"/>
      <c r="G25" s="302"/>
      <c r="H25" s="303"/>
    </row>
    <row r="26" spans="1:8" x14ac:dyDescent="0.2">
      <c r="A26" s="80" t="s">
        <v>73</v>
      </c>
      <c r="B26" s="112"/>
      <c r="C26" s="120"/>
      <c r="D26" s="82" t="s">
        <v>74</v>
      </c>
      <c r="E26" s="112"/>
      <c r="F26" s="120"/>
      <c r="G26" s="302"/>
      <c r="H26" s="303"/>
    </row>
    <row r="27" spans="1:8" ht="51" x14ac:dyDescent="0.2">
      <c r="A27" s="24" t="s">
        <v>75</v>
      </c>
      <c r="B27" s="112"/>
      <c r="C27" s="120"/>
      <c r="D27" s="23" t="s">
        <v>79</v>
      </c>
      <c r="E27" s="112"/>
      <c r="F27" s="120"/>
      <c r="G27" s="302"/>
      <c r="H27" s="303"/>
    </row>
    <row r="28" spans="1:8" x14ac:dyDescent="0.2">
      <c r="A28" s="122" t="s">
        <v>76</v>
      </c>
      <c r="B28" s="117"/>
      <c r="C28" s="120"/>
      <c r="D28" s="117" t="s">
        <v>80</v>
      </c>
      <c r="E28" s="117"/>
      <c r="F28" s="120"/>
      <c r="G28" s="302"/>
      <c r="H28" s="303"/>
    </row>
    <row r="29" spans="1:8" ht="25.5" x14ac:dyDescent="0.2">
      <c r="A29" s="231" t="s">
        <v>455</v>
      </c>
      <c r="B29" s="117">
        <v>3</v>
      </c>
      <c r="C29" s="120"/>
      <c r="D29" s="117" t="s">
        <v>81</v>
      </c>
      <c r="E29" s="117"/>
      <c r="F29" s="120"/>
      <c r="G29" s="302"/>
      <c r="H29" s="303"/>
    </row>
    <row r="30" spans="1:8" ht="25.5" x14ac:dyDescent="0.2">
      <c r="A30" s="116" t="s">
        <v>78</v>
      </c>
      <c r="B30" s="117"/>
      <c r="C30" s="120"/>
      <c r="D30" s="129" t="s">
        <v>82</v>
      </c>
      <c r="E30" s="117"/>
      <c r="F30" s="120"/>
      <c r="G30" s="302"/>
      <c r="H30" s="303"/>
    </row>
    <row r="31" spans="1:8" x14ac:dyDescent="0.2">
      <c r="A31" s="122"/>
      <c r="B31" s="117"/>
      <c r="C31" s="120"/>
      <c r="D31" s="117" t="s">
        <v>83</v>
      </c>
      <c r="E31" s="117"/>
      <c r="F31" s="120"/>
      <c r="G31" s="302"/>
      <c r="H31" s="303"/>
    </row>
    <row r="32" spans="1:8" x14ac:dyDescent="0.2">
      <c r="A32" s="122"/>
      <c r="B32" s="117"/>
      <c r="C32" s="120"/>
      <c r="D32" s="117" t="s">
        <v>84</v>
      </c>
      <c r="E32" s="117">
        <v>5</v>
      </c>
      <c r="F32" s="120"/>
      <c r="G32" s="302"/>
      <c r="H32" s="303"/>
    </row>
    <row r="33" spans="1:8" x14ac:dyDescent="0.2">
      <c r="A33" s="119"/>
      <c r="B33" s="120"/>
      <c r="C33" s="120"/>
      <c r="D33" s="120"/>
      <c r="E33" s="120"/>
      <c r="F33" s="120"/>
      <c r="G33" s="302"/>
      <c r="H33" s="303"/>
    </row>
    <row r="34" spans="1:8" x14ac:dyDescent="0.2">
      <c r="A34" s="80" t="s">
        <v>85</v>
      </c>
      <c r="B34" s="112"/>
      <c r="C34" s="120"/>
      <c r="D34" s="338"/>
      <c r="E34" s="338"/>
      <c r="F34" s="338"/>
      <c r="G34" s="302"/>
      <c r="H34" s="303"/>
    </row>
    <row r="35" spans="1:8" ht="51" x14ac:dyDescent="0.2">
      <c r="A35" s="24" t="s">
        <v>86</v>
      </c>
      <c r="B35" s="112"/>
      <c r="C35" s="120"/>
      <c r="D35" s="338"/>
      <c r="E35" s="338"/>
      <c r="F35" s="338"/>
      <c r="G35" s="302"/>
      <c r="H35" s="303"/>
    </row>
    <row r="36" spans="1:8" x14ac:dyDescent="0.2">
      <c r="A36" s="122" t="s">
        <v>62</v>
      </c>
      <c r="B36" s="117">
        <v>1</v>
      </c>
      <c r="C36" s="120"/>
      <c r="D36" s="338"/>
      <c r="E36" s="338"/>
      <c r="F36" s="338"/>
      <c r="G36" s="302"/>
      <c r="H36" s="303"/>
    </row>
    <row r="37" spans="1:8" ht="13.5" thickBot="1" x14ac:dyDescent="0.25">
      <c r="A37" s="124" t="s">
        <v>63</v>
      </c>
      <c r="B37" s="125"/>
      <c r="C37" s="126"/>
      <c r="D37" s="339"/>
      <c r="E37" s="339"/>
      <c r="F37" s="339"/>
      <c r="G37" s="304"/>
      <c r="H37" s="305"/>
    </row>
    <row r="38" spans="1:8" ht="15" thickBot="1" x14ac:dyDescent="0.25">
      <c r="A38" s="127" t="str">
        <f>'Aree di rischio per processi'!A8</f>
        <v>A.02 Progressioni economiche di carriera</v>
      </c>
      <c r="B38" s="109"/>
      <c r="C38" s="109"/>
      <c r="D38" s="109"/>
      <c r="E38" s="109"/>
      <c r="F38" s="109"/>
      <c r="G38" s="109"/>
      <c r="H38" s="109"/>
    </row>
    <row r="39" spans="1:8" ht="12.75" customHeight="1" x14ac:dyDescent="0.2">
      <c r="A39" s="331" t="s">
        <v>474</v>
      </c>
      <c r="B39" s="332"/>
      <c r="C39" s="110"/>
      <c r="D39" s="335" t="s">
        <v>476</v>
      </c>
      <c r="E39" s="332"/>
      <c r="F39" s="110"/>
      <c r="G39" s="335" t="s">
        <v>475</v>
      </c>
      <c r="H39" s="336"/>
    </row>
    <row r="40" spans="1:8" ht="13.5" customHeight="1" thickBot="1" x14ac:dyDescent="0.25">
      <c r="A40" s="333"/>
      <c r="B40" s="334"/>
      <c r="C40" s="111"/>
      <c r="D40" s="334"/>
      <c r="E40" s="334"/>
      <c r="F40" s="111"/>
      <c r="G40" s="334"/>
      <c r="H40" s="337"/>
    </row>
    <row r="41" spans="1:8" x14ac:dyDescent="0.2">
      <c r="A41" s="80" t="s">
        <v>42</v>
      </c>
      <c r="B41" s="112"/>
      <c r="C41" s="113"/>
      <c r="D41" s="82" t="s">
        <v>50</v>
      </c>
      <c r="E41" s="112"/>
      <c r="F41" s="113"/>
      <c r="G41" s="82"/>
      <c r="H41" s="114"/>
    </row>
    <row r="42" spans="1:8" ht="102" x14ac:dyDescent="0.2">
      <c r="A42" s="19" t="s">
        <v>49</v>
      </c>
      <c r="B42" s="112"/>
      <c r="C42" s="113"/>
      <c r="D42" s="115" t="s">
        <v>51</v>
      </c>
      <c r="E42" s="112"/>
      <c r="F42" s="113"/>
      <c r="G42" s="23" t="s">
        <v>88</v>
      </c>
      <c r="H42" s="114"/>
    </row>
    <row r="43" spans="1:8" x14ac:dyDescent="0.2">
      <c r="A43" s="116" t="s">
        <v>43</v>
      </c>
      <c r="B43" s="117"/>
      <c r="C43" s="113"/>
      <c r="D43" s="117" t="s">
        <v>52</v>
      </c>
      <c r="E43" s="117"/>
      <c r="F43" s="113"/>
      <c r="G43" s="117" t="s">
        <v>92</v>
      </c>
      <c r="H43" s="118"/>
    </row>
    <row r="44" spans="1:8" x14ac:dyDescent="0.2">
      <c r="A44" s="116" t="s">
        <v>44</v>
      </c>
      <c r="B44" s="117"/>
      <c r="C44" s="113"/>
      <c r="D44" s="117" t="s">
        <v>53</v>
      </c>
      <c r="E44" s="117"/>
      <c r="F44" s="113"/>
      <c r="G44" s="117" t="s">
        <v>91</v>
      </c>
      <c r="H44" s="118"/>
    </row>
    <row r="45" spans="1:8" x14ac:dyDescent="0.2">
      <c r="A45" s="116" t="s">
        <v>45</v>
      </c>
      <c r="B45" s="117"/>
      <c r="C45" s="113"/>
      <c r="D45" s="117" t="s">
        <v>54</v>
      </c>
      <c r="E45" s="117">
        <v>3</v>
      </c>
      <c r="F45" s="113"/>
      <c r="G45" s="117" t="s">
        <v>90</v>
      </c>
      <c r="H45" s="118">
        <v>3</v>
      </c>
    </row>
    <row r="46" spans="1:8" ht="25.5" x14ac:dyDescent="0.2">
      <c r="A46" s="116" t="s">
        <v>47</v>
      </c>
      <c r="B46" s="117">
        <v>4</v>
      </c>
      <c r="C46" s="113"/>
      <c r="D46" s="117" t="s">
        <v>55</v>
      </c>
      <c r="E46" s="117"/>
      <c r="F46" s="113"/>
      <c r="G46" s="117" t="s">
        <v>169</v>
      </c>
      <c r="H46" s="118"/>
    </row>
    <row r="47" spans="1:8" x14ac:dyDescent="0.2">
      <c r="A47" s="116" t="s">
        <v>46</v>
      </c>
      <c r="B47" s="117"/>
      <c r="C47" s="113"/>
      <c r="D47" s="117" t="s">
        <v>56</v>
      </c>
      <c r="E47" s="117"/>
      <c r="F47" s="113"/>
      <c r="G47" s="117" t="s">
        <v>89</v>
      </c>
      <c r="H47" s="118"/>
    </row>
    <row r="48" spans="1:8" x14ac:dyDescent="0.2">
      <c r="A48" s="119"/>
      <c r="B48" s="120"/>
      <c r="C48" s="120"/>
      <c r="D48" s="120"/>
      <c r="E48" s="120"/>
      <c r="F48" s="120"/>
      <c r="G48" s="120"/>
      <c r="H48" s="121"/>
    </row>
    <row r="49" spans="1:8" x14ac:dyDescent="0.2">
      <c r="A49" s="80" t="s">
        <v>57</v>
      </c>
      <c r="B49" s="112"/>
      <c r="C49" s="120"/>
      <c r="D49" s="82" t="s">
        <v>58</v>
      </c>
      <c r="E49" s="112"/>
      <c r="F49" s="120"/>
      <c r="G49" s="302"/>
      <c r="H49" s="303"/>
    </row>
    <row r="50" spans="1:8" ht="76.5" x14ac:dyDescent="0.2">
      <c r="A50" s="24" t="s">
        <v>59</v>
      </c>
      <c r="B50" s="112"/>
      <c r="C50" s="120"/>
      <c r="D50" s="23" t="s">
        <v>113</v>
      </c>
      <c r="E50" s="112"/>
      <c r="F50" s="120"/>
      <c r="G50" s="302"/>
      <c r="H50" s="303"/>
    </row>
    <row r="51" spans="1:8" x14ac:dyDescent="0.2">
      <c r="A51" s="122" t="s">
        <v>60</v>
      </c>
      <c r="B51" s="117">
        <v>2</v>
      </c>
      <c r="C51" s="120"/>
      <c r="D51" s="117" t="s">
        <v>62</v>
      </c>
      <c r="E51" s="117">
        <v>1</v>
      </c>
      <c r="F51" s="120"/>
      <c r="G51" s="302"/>
      <c r="H51" s="303"/>
    </row>
    <row r="52" spans="1:8" ht="31.5" customHeight="1" x14ac:dyDescent="0.2">
      <c r="A52" s="116" t="s">
        <v>61</v>
      </c>
      <c r="B52" s="117"/>
      <c r="C52" s="120"/>
      <c r="D52" s="117" t="s">
        <v>63</v>
      </c>
      <c r="E52" s="117"/>
      <c r="F52" s="120"/>
      <c r="G52" s="302"/>
      <c r="H52" s="303"/>
    </row>
    <row r="53" spans="1:8" x14ac:dyDescent="0.2">
      <c r="A53" s="119"/>
      <c r="B53" s="120"/>
      <c r="C53" s="120"/>
      <c r="D53" s="120"/>
      <c r="E53" s="120"/>
      <c r="F53" s="120"/>
      <c r="G53" s="302"/>
      <c r="H53" s="303"/>
    </row>
    <row r="54" spans="1:8" x14ac:dyDescent="0.2">
      <c r="A54" s="80" t="s">
        <v>64</v>
      </c>
      <c r="B54" s="112"/>
      <c r="C54" s="120"/>
      <c r="D54" s="82" t="s">
        <v>65</v>
      </c>
      <c r="E54" s="112"/>
      <c r="F54" s="120"/>
      <c r="G54" s="302"/>
      <c r="H54" s="303"/>
    </row>
    <row r="55" spans="1:8" ht="38.25" x14ac:dyDescent="0.2">
      <c r="A55" s="24" t="s">
        <v>66</v>
      </c>
      <c r="B55" s="112"/>
      <c r="C55" s="120"/>
      <c r="D55" s="23" t="s">
        <v>67</v>
      </c>
      <c r="E55" s="112"/>
      <c r="F55" s="120"/>
      <c r="G55" s="302"/>
      <c r="H55" s="303"/>
    </row>
    <row r="56" spans="1:8" x14ac:dyDescent="0.2">
      <c r="A56" s="122" t="s">
        <v>68</v>
      </c>
      <c r="B56" s="117">
        <v>1</v>
      </c>
      <c r="C56" s="120"/>
      <c r="D56" s="117" t="s">
        <v>62</v>
      </c>
      <c r="E56" s="117"/>
      <c r="F56" s="120"/>
      <c r="G56" s="302"/>
      <c r="H56" s="303"/>
    </row>
    <row r="57" spans="1:8" x14ac:dyDescent="0.2">
      <c r="A57" s="122" t="s">
        <v>166</v>
      </c>
      <c r="B57" s="117"/>
      <c r="C57" s="120"/>
      <c r="D57" s="117" t="s">
        <v>69</v>
      </c>
      <c r="E57" s="117">
        <v>1</v>
      </c>
      <c r="F57" s="120"/>
      <c r="G57" s="302"/>
      <c r="H57" s="303"/>
    </row>
    <row r="58" spans="1:8" x14ac:dyDescent="0.2">
      <c r="A58" s="122" t="s">
        <v>167</v>
      </c>
      <c r="B58" s="117"/>
      <c r="C58" s="120"/>
      <c r="D58" s="117" t="s">
        <v>70</v>
      </c>
      <c r="E58" s="117"/>
      <c r="F58" s="120"/>
      <c r="G58" s="302"/>
      <c r="H58" s="303"/>
    </row>
    <row r="59" spans="1:8" x14ac:dyDescent="0.2">
      <c r="A59" s="122"/>
      <c r="B59" s="117"/>
      <c r="C59" s="120"/>
      <c r="D59" s="117" t="s">
        <v>71</v>
      </c>
      <c r="E59" s="117"/>
      <c r="F59" s="120"/>
      <c r="G59" s="302"/>
      <c r="H59" s="303"/>
    </row>
    <row r="60" spans="1:8" x14ac:dyDescent="0.2">
      <c r="A60" s="122"/>
      <c r="B60" s="117"/>
      <c r="C60" s="120"/>
      <c r="D60" s="117" t="s">
        <v>72</v>
      </c>
      <c r="E60" s="117"/>
      <c r="F60" s="120"/>
      <c r="G60" s="302"/>
      <c r="H60" s="303"/>
    </row>
    <row r="61" spans="1:8" x14ac:dyDescent="0.2">
      <c r="A61" s="122"/>
      <c r="B61" s="117"/>
      <c r="C61" s="120"/>
      <c r="D61" s="123" t="s">
        <v>168</v>
      </c>
      <c r="E61" s="123"/>
      <c r="F61" s="120"/>
      <c r="G61" s="302"/>
      <c r="H61" s="303"/>
    </row>
    <row r="62" spans="1:8" x14ac:dyDescent="0.2">
      <c r="A62" s="119"/>
      <c r="B62" s="120"/>
      <c r="C62" s="120"/>
      <c r="D62" s="120"/>
      <c r="E62" s="120"/>
      <c r="F62" s="120"/>
      <c r="G62" s="302"/>
      <c r="H62" s="303"/>
    </row>
    <row r="63" spans="1:8" x14ac:dyDescent="0.2">
      <c r="A63" s="80" t="s">
        <v>73</v>
      </c>
      <c r="B63" s="112"/>
      <c r="C63" s="120"/>
      <c r="D63" s="82" t="s">
        <v>74</v>
      </c>
      <c r="E63" s="112"/>
      <c r="F63" s="120"/>
      <c r="G63" s="302"/>
      <c r="H63" s="303"/>
    </row>
    <row r="64" spans="1:8" ht="51" x14ac:dyDescent="0.2">
      <c r="A64" s="24" t="s">
        <v>75</v>
      </c>
      <c r="B64" s="112"/>
      <c r="C64" s="120"/>
      <c r="D64" s="23" t="s">
        <v>79</v>
      </c>
      <c r="E64" s="112"/>
      <c r="F64" s="120"/>
      <c r="G64" s="302"/>
      <c r="H64" s="303"/>
    </row>
    <row r="65" spans="1:8" x14ac:dyDescent="0.2">
      <c r="A65" s="122" t="s">
        <v>76</v>
      </c>
      <c r="B65" s="117">
        <v>1</v>
      </c>
      <c r="C65" s="120"/>
      <c r="D65" s="117" t="s">
        <v>80</v>
      </c>
      <c r="E65" s="117"/>
      <c r="F65" s="120"/>
      <c r="G65" s="302"/>
      <c r="H65" s="303"/>
    </row>
    <row r="66" spans="1:8" ht="25.5" x14ac:dyDescent="0.2">
      <c r="A66" s="231" t="s">
        <v>455</v>
      </c>
      <c r="B66" s="117"/>
      <c r="C66" s="120"/>
      <c r="D66" s="117" t="s">
        <v>81</v>
      </c>
      <c r="E66" s="117"/>
      <c r="F66" s="120"/>
      <c r="G66" s="302"/>
      <c r="H66" s="303"/>
    </row>
    <row r="67" spans="1:8" ht="25.5" x14ac:dyDescent="0.2">
      <c r="A67" s="116" t="s">
        <v>78</v>
      </c>
      <c r="B67" s="117"/>
      <c r="C67" s="120"/>
      <c r="D67" s="129" t="s">
        <v>82</v>
      </c>
      <c r="E67" s="117"/>
      <c r="F67" s="120"/>
      <c r="G67" s="302"/>
      <c r="H67" s="303"/>
    </row>
    <row r="68" spans="1:8" x14ac:dyDescent="0.2">
      <c r="A68" s="122"/>
      <c r="B68" s="117"/>
      <c r="C68" s="120"/>
      <c r="D68" s="117" t="s">
        <v>83</v>
      </c>
      <c r="E68" s="117"/>
      <c r="F68" s="120"/>
      <c r="G68" s="302"/>
      <c r="H68" s="303"/>
    </row>
    <row r="69" spans="1:8" x14ac:dyDescent="0.2">
      <c r="A69" s="122"/>
      <c r="B69" s="117"/>
      <c r="C69" s="120"/>
      <c r="D69" s="117" t="s">
        <v>84</v>
      </c>
      <c r="E69" s="117">
        <v>5</v>
      </c>
      <c r="F69" s="120"/>
      <c r="G69" s="302"/>
      <c r="H69" s="303"/>
    </row>
    <row r="70" spans="1:8" x14ac:dyDescent="0.2">
      <c r="A70" s="119"/>
      <c r="B70" s="120"/>
      <c r="C70" s="120"/>
      <c r="D70" s="120"/>
      <c r="E70" s="120"/>
      <c r="F70" s="120"/>
      <c r="G70" s="302"/>
      <c r="H70" s="303"/>
    </row>
    <row r="71" spans="1:8" x14ac:dyDescent="0.2">
      <c r="A71" s="80" t="s">
        <v>85</v>
      </c>
      <c r="B71" s="112"/>
      <c r="C71" s="120"/>
      <c r="D71" s="338"/>
      <c r="E71" s="338"/>
      <c r="F71" s="338"/>
      <c r="G71" s="302"/>
      <c r="H71" s="303"/>
    </row>
    <row r="72" spans="1:8" ht="51" x14ac:dyDescent="0.2">
      <c r="A72" s="24" t="s">
        <v>86</v>
      </c>
      <c r="B72" s="112"/>
      <c r="C72" s="120"/>
      <c r="D72" s="338"/>
      <c r="E72" s="338"/>
      <c r="F72" s="338"/>
      <c r="G72" s="302"/>
      <c r="H72" s="303"/>
    </row>
    <row r="73" spans="1:8" x14ac:dyDescent="0.2">
      <c r="A73" s="122" t="s">
        <v>62</v>
      </c>
      <c r="B73" s="117">
        <v>1</v>
      </c>
      <c r="C73" s="120"/>
      <c r="D73" s="338"/>
      <c r="E73" s="338"/>
      <c r="F73" s="338"/>
      <c r="G73" s="302"/>
      <c r="H73" s="303"/>
    </row>
    <row r="74" spans="1:8" ht="13.5" thickBot="1" x14ac:dyDescent="0.25">
      <c r="A74" s="124" t="s">
        <v>63</v>
      </c>
      <c r="B74" s="125"/>
      <c r="C74" s="126"/>
      <c r="D74" s="339"/>
      <c r="E74" s="339"/>
      <c r="F74" s="339"/>
      <c r="G74" s="304"/>
      <c r="H74" s="305"/>
    </row>
    <row r="75" spans="1:8" ht="15" thickBot="1" x14ac:dyDescent="0.25">
      <c r="A75" s="127" t="str">
        <f>'Aree di rischio per processi'!A9</f>
        <v>A.03 Conferimento di incarichi di collaborazione</v>
      </c>
      <c r="B75" s="109"/>
      <c r="C75" s="109"/>
      <c r="D75" s="109"/>
      <c r="E75" s="109"/>
      <c r="F75" s="109"/>
      <c r="G75" s="109"/>
      <c r="H75" s="109"/>
    </row>
    <row r="76" spans="1:8" ht="12.75" customHeight="1" x14ac:dyDescent="0.2">
      <c r="A76" s="331" t="s">
        <v>474</v>
      </c>
      <c r="B76" s="332"/>
      <c r="C76" s="110"/>
      <c r="D76" s="335" t="s">
        <v>476</v>
      </c>
      <c r="E76" s="332"/>
      <c r="F76" s="110"/>
      <c r="G76" s="335" t="s">
        <v>475</v>
      </c>
      <c r="H76" s="336"/>
    </row>
    <row r="77" spans="1:8" ht="13.5" thickBot="1" x14ac:dyDescent="0.25">
      <c r="A77" s="333"/>
      <c r="B77" s="334"/>
      <c r="C77" s="111"/>
      <c r="D77" s="334"/>
      <c r="E77" s="334"/>
      <c r="F77" s="111"/>
      <c r="G77" s="334"/>
      <c r="H77" s="337"/>
    </row>
    <row r="78" spans="1:8" x14ac:dyDescent="0.2">
      <c r="A78" s="80" t="s">
        <v>42</v>
      </c>
      <c r="B78" s="112"/>
      <c r="C78" s="113"/>
      <c r="D78" s="82" t="s">
        <v>50</v>
      </c>
      <c r="E78" s="112"/>
      <c r="F78" s="113"/>
      <c r="G78" s="82"/>
      <c r="H78" s="114"/>
    </row>
    <row r="79" spans="1:8" ht="102" x14ac:dyDescent="0.2">
      <c r="A79" s="19" t="s">
        <v>49</v>
      </c>
      <c r="B79" s="112"/>
      <c r="C79" s="113"/>
      <c r="D79" s="115" t="s">
        <v>51</v>
      </c>
      <c r="E79" s="112"/>
      <c r="F79" s="113"/>
      <c r="G79" s="23" t="s">
        <v>88</v>
      </c>
      <c r="H79" s="114"/>
    </row>
    <row r="80" spans="1:8" x14ac:dyDescent="0.2">
      <c r="A80" s="116" t="s">
        <v>43</v>
      </c>
      <c r="B80" s="117"/>
      <c r="C80" s="113"/>
      <c r="D80" s="117" t="s">
        <v>52</v>
      </c>
      <c r="E80" s="117"/>
      <c r="F80" s="113"/>
      <c r="G80" s="117" t="s">
        <v>92</v>
      </c>
      <c r="H80" s="118"/>
    </row>
    <row r="81" spans="1:8" x14ac:dyDescent="0.2">
      <c r="A81" s="116" t="s">
        <v>44</v>
      </c>
      <c r="B81" s="117">
        <v>2</v>
      </c>
      <c r="C81" s="113"/>
      <c r="D81" s="117" t="s">
        <v>53</v>
      </c>
      <c r="E81" s="117"/>
      <c r="F81" s="113"/>
      <c r="G81" s="117" t="s">
        <v>91</v>
      </c>
      <c r="H81" s="118"/>
    </row>
    <row r="82" spans="1:8" x14ac:dyDescent="0.2">
      <c r="A82" s="116" t="s">
        <v>45</v>
      </c>
      <c r="B82" s="117"/>
      <c r="C82" s="113"/>
      <c r="D82" s="117" t="s">
        <v>54</v>
      </c>
      <c r="E82" s="117">
        <v>3</v>
      </c>
      <c r="F82" s="113"/>
      <c r="G82" s="117" t="s">
        <v>90</v>
      </c>
      <c r="H82" s="118"/>
    </row>
    <row r="83" spans="1:8" ht="25.5" x14ac:dyDescent="0.2">
      <c r="A83" s="116" t="s">
        <v>47</v>
      </c>
      <c r="B83" s="117"/>
      <c r="C83" s="113"/>
      <c r="D83" s="117" t="s">
        <v>55</v>
      </c>
      <c r="E83" s="117"/>
      <c r="F83" s="113"/>
      <c r="G83" s="117" t="s">
        <v>169</v>
      </c>
      <c r="H83" s="118">
        <v>4</v>
      </c>
    </row>
    <row r="84" spans="1:8" x14ac:dyDescent="0.2">
      <c r="A84" s="116" t="s">
        <v>46</v>
      </c>
      <c r="B84" s="117"/>
      <c r="C84" s="113"/>
      <c r="D84" s="117" t="s">
        <v>56</v>
      </c>
      <c r="E84" s="117"/>
      <c r="F84" s="113"/>
      <c r="G84" s="117" t="s">
        <v>89</v>
      </c>
      <c r="H84" s="118"/>
    </row>
    <row r="85" spans="1:8" x14ac:dyDescent="0.2">
      <c r="A85" s="119"/>
      <c r="B85" s="120"/>
      <c r="C85" s="120"/>
      <c r="D85" s="120"/>
      <c r="E85" s="120"/>
      <c r="F85" s="120"/>
      <c r="G85" s="120"/>
      <c r="H85" s="121"/>
    </row>
    <row r="86" spans="1:8" x14ac:dyDescent="0.2">
      <c r="A86" s="80" t="s">
        <v>57</v>
      </c>
      <c r="B86" s="112"/>
      <c r="C86" s="120"/>
      <c r="D86" s="82" t="s">
        <v>58</v>
      </c>
      <c r="E86" s="112"/>
      <c r="F86" s="120"/>
      <c r="G86" s="302"/>
      <c r="H86" s="303"/>
    </row>
    <row r="87" spans="1:8" ht="76.5" x14ac:dyDescent="0.2">
      <c r="A87" s="24" t="s">
        <v>59</v>
      </c>
      <c r="B87" s="112"/>
      <c r="C87" s="120"/>
      <c r="D87" s="23" t="s">
        <v>113</v>
      </c>
      <c r="E87" s="112"/>
      <c r="F87" s="120"/>
      <c r="G87" s="302"/>
      <c r="H87" s="303"/>
    </row>
    <row r="88" spans="1:8" x14ac:dyDescent="0.2">
      <c r="A88" s="122" t="s">
        <v>60</v>
      </c>
      <c r="B88" s="117">
        <v>2</v>
      </c>
      <c r="C88" s="120"/>
      <c r="D88" s="117" t="s">
        <v>62</v>
      </c>
      <c r="E88" s="117">
        <v>1</v>
      </c>
      <c r="F88" s="120"/>
      <c r="G88" s="302"/>
      <c r="H88" s="303"/>
    </row>
    <row r="89" spans="1:8" ht="28.5" customHeight="1" x14ac:dyDescent="0.2">
      <c r="A89" s="116" t="s">
        <v>61</v>
      </c>
      <c r="B89" s="117"/>
      <c r="C89" s="120"/>
      <c r="D89" s="117" t="s">
        <v>63</v>
      </c>
      <c r="E89" s="117"/>
      <c r="F89" s="120"/>
      <c r="G89" s="302"/>
      <c r="H89" s="303"/>
    </row>
    <row r="90" spans="1:8" x14ac:dyDescent="0.2">
      <c r="A90" s="119"/>
      <c r="B90" s="120"/>
      <c r="C90" s="120"/>
      <c r="D90" s="120"/>
      <c r="E90" s="120"/>
      <c r="F90" s="120"/>
      <c r="G90" s="302"/>
      <c r="H90" s="303"/>
    </row>
    <row r="91" spans="1:8" x14ac:dyDescent="0.2">
      <c r="A91" s="80" t="s">
        <v>64</v>
      </c>
      <c r="B91" s="112"/>
      <c r="C91" s="120"/>
      <c r="D91" s="82" t="s">
        <v>65</v>
      </c>
      <c r="E91" s="112"/>
      <c r="F91" s="120"/>
      <c r="G91" s="302"/>
      <c r="H91" s="303"/>
    </row>
    <row r="92" spans="1:8" ht="38.25" x14ac:dyDescent="0.2">
      <c r="A92" s="24" t="s">
        <v>66</v>
      </c>
      <c r="B92" s="112"/>
      <c r="C92" s="120"/>
      <c r="D92" s="23" t="s">
        <v>67</v>
      </c>
      <c r="E92" s="112"/>
      <c r="F92" s="120"/>
      <c r="G92" s="302"/>
      <c r="H92" s="303"/>
    </row>
    <row r="93" spans="1:8" x14ac:dyDescent="0.2">
      <c r="A93" s="122" t="s">
        <v>68</v>
      </c>
      <c r="B93" s="117">
        <v>1</v>
      </c>
      <c r="C93" s="120"/>
      <c r="D93" s="117" t="s">
        <v>62</v>
      </c>
      <c r="E93" s="117"/>
      <c r="F93" s="120"/>
      <c r="G93" s="302"/>
      <c r="H93" s="303"/>
    </row>
    <row r="94" spans="1:8" x14ac:dyDescent="0.2">
      <c r="A94" s="122" t="s">
        <v>166</v>
      </c>
      <c r="B94" s="117"/>
      <c r="C94" s="120"/>
      <c r="D94" s="117" t="s">
        <v>69</v>
      </c>
      <c r="E94" s="117">
        <v>1</v>
      </c>
      <c r="F94" s="120"/>
      <c r="G94" s="302"/>
      <c r="H94" s="303"/>
    </row>
    <row r="95" spans="1:8" x14ac:dyDescent="0.2">
      <c r="A95" s="122" t="s">
        <v>167</v>
      </c>
      <c r="B95" s="117"/>
      <c r="C95" s="120"/>
      <c r="D95" s="117" t="s">
        <v>70</v>
      </c>
      <c r="E95" s="117"/>
      <c r="F95" s="120"/>
      <c r="G95" s="302"/>
      <c r="H95" s="303"/>
    </row>
    <row r="96" spans="1:8" x14ac:dyDescent="0.2">
      <c r="A96" s="122"/>
      <c r="B96" s="117"/>
      <c r="C96" s="120"/>
      <c r="D96" s="117" t="s">
        <v>71</v>
      </c>
      <c r="E96" s="117"/>
      <c r="F96" s="120"/>
      <c r="G96" s="302"/>
      <c r="H96" s="303"/>
    </row>
    <row r="97" spans="1:8" x14ac:dyDescent="0.2">
      <c r="A97" s="122"/>
      <c r="B97" s="117"/>
      <c r="C97" s="120"/>
      <c r="D97" s="117" t="s">
        <v>72</v>
      </c>
      <c r="E97" s="117"/>
      <c r="F97" s="120"/>
      <c r="G97" s="302"/>
      <c r="H97" s="303"/>
    </row>
    <row r="98" spans="1:8" x14ac:dyDescent="0.2">
      <c r="A98" s="122"/>
      <c r="B98" s="117"/>
      <c r="C98" s="120"/>
      <c r="D98" s="123" t="s">
        <v>168</v>
      </c>
      <c r="E98" s="123"/>
      <c r="F98" s="120"/>
      <c r="G98" s="302"/>
      <c r="H98" s="303"/>
    </row>
    <row r="99" spans="1:8" x14ac:dyDescent="0.2">
      <c r="A99" s="119"/>
      <c r="B99" s="120"/>
      <c r="C99" s="120"/>
      <c r="D99" s="120"/>
      <c r="E99" s="120"/>
      <c r="F99" s="120"/>
      <c r="G99" s="302"/>
      <c r="H99" s="303"/>
    </row>
    <row r="100" spans="1:8" x14ac:dyDescent="0.2">
      <c r="A100" s="80" t="s">
        <v>73</v>
      </c>
      <c r="B100" s="112"/>
      <c r="C100" s="120"/>
      <c r="D100" s="82" t="s">
        <v>74</v>
      </c>
      <c r="E100" s="112"/>
      <c r="F100" s="120"/>
      <c r="G100" s="302"/>
      <c r="H100" s="303"/>
    </row>
    <row r="101" spans="1:8" ht="51" x14ac:dyDescent="0.2">
      <c r="A101" s="24" t="s">
        <v>75</v>
      </c>
      <c r="B101" s="112"/>
      <c r="C101" s="120"/>
      <c r="D101" s="23" t="s">
        <v>79</v>
      </c>
      <c r="E101" s="112"/>
      <c r="F101" s="120"/>
      <c r="G101" s="302"/>
      <c r="H101" s="303"/>
    </row>
    <row r="102" spans="1:8" x14ac:dyDescent="0.2">
      <c r="A102" s="122" t="s">
        <v>76</v>
      </c>
      <c r="B102" s="117"/>
      <c r="C102" s="120"/>
      <c r="D102" s="117" t="s">
        <v>80</v>
      </c>
      <c r="E102" s="117"/>
      <c r="F102" s="120"/>
      <c r="G102" s="302"/>
      <c r="H102" s="303"/>
    </row>
    <row r="103" spans="1:8" ht="25.5" x14ac:dyDescent="0.2">
      <c r="A103" s="231" t="s">
        <v>455</v>
      </c>
      <c r="B103" s="117"/>
      <c r="C103" s="120"/>
      <c r="D103" s="117" t="s">
        <v>81</v>
      </c>
      <c r="E103" s="117"/>
      <c r="F103" s="120"/>
      <c r="G103" s="302"/>
      <c r="H103" s="303"/>
    </row>
    <row r="104" spans="1:8" ht="25.5" x14ac:dyDescent="0.2">
      <c r="A104" s="116" t="s">
        <v>78</v>
      </c>
      <c r="B104" s="117">
        <v>5</v>
      </c>
      <c r="C104" s="120"/>
      <c r="D104" s="129" t="s">
        <v>82</v>
      </c>
      <c r="E104" s="117"/>
      <c r="F104" s="120"/>
      <c r="G104" s="302"/>
      <c r="H104" s="303"/>
    </row>
    <row r="105" spans="1:8" x14ac:dyDescent="0.2">
      <c r="A105" s="122"/>
      <c r="B105" s="117"/>
      <c r="C105" s="120"/>
      <c r="D105" s="117" t="s">
        <v>83</v>
      </c>
      <c r="E105" s="117"/>
      <c r="F105" s="120"/>
      <c r="G105" s="302"/>
      <c r="H105" s="303"/>
    </row>
    <row r="106" spans="1:8" x14ac:dyDescent="0.2">
      <c r="A106" s="122"/>
      <c r="B106" s="117"/>
      <c r="C106" s="120"/>
      <c r="D106" s="117" t="s">
        <v>84</v>
      </c>
      <c r="E106" s="117">
        <v>5</v>
      </c>
      <c r="F106" s="120"/>
      <c r="G106" s="302"/>
      <c r="H106" s="303"/>
    </row>
    <row r="107" spans="1:8" x14ac:dyDescent="0.2">
      <c r="A107" s="119"/>
      <c r="B107" s="120"/>
      <c r="C107" s="120"/>
      <c r="D107" s="120"/>
      <c r="E107" s="120"/>
      <c r="F107" s="120"/>
      <c r="G107" s="302"/>
      <c r="H107" s="303"/>
    </row>
    <row r="108" spans="1:8" x14ac:dyDescent="0.2">
      <c r="A108" s="80" t="s">
        <v>85</v>
      </c>
      <c r="B108" s="112"/>
      <c r="C108" s="120"/>
      <c r="D108" s="338"/>
      <c r="E108" s="338"/>
      <c r="F108" s="338"/>
      <c r="G108" s="302"/>
      <c r="H108" s="303"/>
    </row>
    <row r="109" spans="1:8" ht="51" x14ac:dyDescent="0.2">
      <c r="A109" s="24" t="s">
        <v>86</v>
      </c>
      <c r="B109" s="112"/>
      <c r="C109" s="120"/>
      <c r="D109" s="338"/>
      <c r="E109" s="338"/>
      <c r="F109" s="338"/>
      <c r="G109" s="302"/>
      <c r="H109" s="303"/>
    </row>
    <row r="110" spans="1:8" x14ac:dyDescent="0.2">
      <c r="A110" s="122" t="s">
        <v>62</v>
      </c>
      <c r="B110" s="117">
        <v>1</v>
      </c>
      <c r="C110" s="120"/>
      <c r="D110" s="338"/>
      <c r="E110" s="338"/>
      <c r="F110" s="338"/>
      <c r="G110" s="302"/>
      <c r="H110" s="303"/>
    </row>
    <row r="111" spans="1:8" ht="13.5" thickBot="1" x14ac:dyDescent="0.25">
      <c r="A111" s="124" t="s">
        <v>63</v>
      </c>
      <c r="B111" s="125"/>
      <c r="C111" s="126"/>
      <c r="D111" s="339"/>
      <c r="E111" s="339"/>
      <c r="F111" s="339"/>
      <c r="G111" s="304"/>
      <c r="H111" s="305"/>
    </row>
    <row r="112" spans="1:8" ht="15" thickBot="1" x14ac:dyDescent="0.25">
      <c r="A112" s="127" t="str">
        <f>'Aree di rischio per processi'!A10</f>
        <v>A.04 Contratti di somministrazione lavoro</v>
      </c>
      <c r="B112" s="109"/>
      <c r="C112" s="109"/>
      <c r="D112" s="109"/>
      <c r="E112" s="109"/>
      <c r="F112" s="109"/>
      <c r="G112" s="109"/>
      <c r="H112" s="109"/>
    </row>
    <row r="113" spans="1:8" x14ac:dyDescent="0.2">
      <c r="A113" s="331" t="s">
        <v>474</v>
      </c>
      <c r="B113" s="332"/>
      <c r="C113" s="110"/>
      <c r="D113" s="335" t="s">
        <v>476</v>
      </c>
      <c r="E113" s="332"/>
      <c r="F113" s="110"/>
      <c r="G113" s="335" t="s">
        <v>475</v>
      </c>
      <c r="H113" s="336"/>
    </row>
    <row r="114" spans="1:8" ht="13.5" thickBot="1" x14ac:dyDescent="0.25">
      <c r="A114" s="333"/>
      <c r="B114" s="334"/>
      <c r="C114" s="111"/>
      <c r="D114" s="334"/>
      <c r="E114" s="334"/>
      <c r="F114" s="111"/>
      <c r="G114" s="334"/>
      <c r="H114" s="337"/>
    </row>
    <row r="115" spans="1:8" x14ac:dyDescent="0.2">
      <c r="A115" s="80" t="s">
        <v>42</v>
      </c>
      <c r="B115" s="112"/>
      <c r="C115" s="113"/>
      <c r="D115" s="82" t="s">
        <v>50</v>
      </c>
      <c r="E115" s="112"/>
      <c r="F115" s="113"/>
      <c r="G115" s="82"/>
      <c r="H115" s="114"/>
    </row>
    <row r="116" spans="1:8" ht="102" x14ac:dyDescent="0.2">
      <c r="A116" s="19" t="s">
        <v>49</v>
      </c>
      <c r="B116" s="112"/>
      <c r="C116" s="113"/>
      <c r="D116" s="115" t="s">
        <v>51</v>
      </c>
      <c r="E116" s="112"/>
      <c r="F116" s="113"/>
      <c r="G116" s="23" t="s">
        <v>88</v>
      </c>
      <c r="H116" s="114"/>
    </row>
    <row r="117" spans="1:8" x14ac:dyDescent="0.2">
      <c r="A117" s="116" t="s">
        <v>43</v>
      </c>
      <c r="B117" s="117"/>
      <c r="C117" s="113"/>
      <c r="D117" s="117" t="s">
        <v>52</v>
      </c>
      <c r="E117" s="117"/>
      <c r="F117" s="113"/>
      <c r="G117" s="117" t="s">
        <v>92</v>
      </c>
      <c r="H117" s="118"/>
    </row>
    <row r="118" spans="1:8" x14ac:dyDescent="0.2">
      <c r="A118" s="116" t="s">
        <v>44</v>
      </c>
      <c r="B118" s="117">
        <v>2</v>
      </c>
      <c r="C118" s="113"/>
      <c r="D118" s="117" t="s">
        <v>53</v>
      </c>
      <c r="E118" s="117"/>
      <c r="F118" s="113"/>
      <c r="G118" s="117" t="s">
        <v>91</v>
      </c>
      <c r="H118" s="118"/>
    </row>
    <row r="119" spans="1:8" x14ac:dyDescent="0.2">
      <c r="A119" s="116" t="s">
        <v>45</v>
      </c>
      <c r="B119" s="117"/>
      <c r="C119" s="113"/>
      <c r="D119" s="117" t="s">
        <v>54</v>
      </c>
      <c r="E119" s="117">
        <v>3</v>
      </c>
      <c r="F119" s="113"/>
      <c r="G119" s="117" t="s">
        <v>90</v>
      </c>
      <c r="H119" s="118">
        <v>3</v>
      </c>
    </row>
    <row r="120" spans="1:8" ht="25.5" x14ac:dyDescent="0.2">
      <c r="A120" s="116" t="s">
        <v>47</v>
      </c>
      <c r="B120" s="117"/>
      <c r="C120" s="113"/>
      <c r="D120" s="117" t="s">
        <v>55</v>
      </c>
      <c r="E120" s="117"/>
      <c r="F120" s="113"/>
      <c r="G120" s="117" t="s">
        <v>169</v>
      </c>
      <c r="H120" s="118"/>
    </row>
    <row r="121" spans="1:8" x14ac:dyDescent="0.2">
      <c r="A121" s="116" t="s">
        <v>46</v>
      </c>
      <c r="B121" s="117"/>
      <c r="C121" s="113"/>
      <c r="D121" s="117" t="s">
        <v>56</v>
      </c>
      <c r="E121" s="117"/>
      <c r="F121" s="113"/>
      <c r="G121" s="117" t="s">
        <v>89</v>
      </c>
      <c r="H121" s="118"/>
    </row>
    <row r="122" spans="1:8" x14ac:dyDescent="0.2">
      <c r="A122" s="119"/>
      <c r="B122" s="120"/>
      <c r="C122" s="120"/>
      <c r="D122" s="120"/>
      <c r="E122" s="120"/>
      <c r="F122" s="120"/>
      <c r="G122" s="120"/>
      <c r="H122" s="121"/>
    </row>
    <row r="123" spans="1:8" x14ac:dyDescent="0.2">
      <c r="A123" s="80" t="s">
        <v>57</v>
      </c>
      <c r="B123" s="112"/>
      <c r="C123" s="120"/>
      <c r="D123" s="82" t="s">
        <v>58</v>
      </c>
      <c r="E123" s="112"/>
      <c r="F123" s="120"/>
      <c r="G123" s="302"/>
      <c r="H123" s="303"/>
    </row>
    <row r="124" spans="1:8" ht="76.5" x14ac:dyDescent="0.2">
      <c r="A124" s="24" t="s">
        <v>59</v>
      </c>
      <c r="B124" s="112"/>
      <c r="C124" s="120"/>
      <c r="D124" s="23" t="s">
        <v>113</v>
      </c>
      <c r="E124" s="112"/>
      <c r="F124" s="120"/>
      <c r="G124" s="302"/>
      <c r="H124" s="303"/>
    </row>
    <row r="125" spans="1:8" x14ac:dyDescent="0.2">
      <c r="A125" s="122" t="s">
        <v>60</v>
      </c>
      <c r="B125" s="117"/>
      <c r="C125" s="120"/>
      <c r="D125" s="117" t="s">
        <v>62</v>
      </c>
      <c r="E125" s="117">
        <v>1</v>
      </c>
      <c r="F125" s="120"/>
      <c r="G125" s="302"/>
      <c r="H125" s="303"/>
    </row>
    <row r="126" spans="1:8" ht="25.5" x14ac:dyDescent="0.2">
      <c r="A126" s="116" t="s">
        <v>61</v>
      </c>
      <c r="B126" s="117">
        <v>5</v>
      </c>
      <c r="C126" s="120"/>
      <c r="D126" s="117" t="s">
        <v>63</v>
      </c>
      <c r="E126" s="117"/>
      <c r="F126" s="120"/>
      <c r="G126" s="302"/>
      <c r="H126" s="303"/>
    </row>
    <row r="127" spans="1:8" x14ac:dyDescent="0.2">
      <c r="A127" s="119"/>
      <c r="B127" s="120"/>
      <c r="C127" s="120"/>
      <c r="D127" s="120"/>
      <c r="E127" s="120"/>
      <c r="F127" s="120"/>
      <c r="G127" s="302"/>
      <c r="H127" s="303"/>
    </row>
    <row r="128" spans="1:8" x14ac:dyDescent="0.2">
      <c r="A128" s="80" t="s">
        <v>64</v>
      </c>
      <c r="B128" s="112"/>
      <c r="C128" s="120"/>
      <c r="D128" s="82" t="s">
        <v>65</v>
      </c>
      <c r="E128" s="112"/>
      <c r="F128" s="120"/>
      <c r="G128" s="302"/>
      <c r="H128" s="303"/>
    </row>
    <row r="129" spans="1:8" ht="38.25" x14ac:dyDescent="0.2">
      <c r="A129" s="24" t="s">
        <v>66</v>
      </c>
      <c r="B129" s="112"/>
      <c r="C129" s="120"/>
      <c r="D129" s="23" t="s">
        <v>67</v>
      </c>
      <c r="E129" s="112"/>
      <c r="F129" s="120"/>
      <c r="G129" s="302"/>
      <c r="H129" s="303"/>
    </row>
    <row r="130" spans="1:8" x14ac:dyDescent="0.2">
      <c r="A130" s="122" t="s">
        <v>68</v>
      </c>
      <c r="B130" s="117">
        <v>1</v>
      </c>
      <c r="C130" s="120"/>
      <c r="D130" s="117" t="s">
        <v>62</v>
      </c>
      <c r="E130" s="117"/>
      <c r="F130" s="120"/>
      <c r="G130" s="302"/>
      <c r="H130" s="303"/>
    </row>
    <row r="131" spans="1:8" x14ac:dyDescent="0.2">
      <c r="A131" s="122" t="s">
        <v>166</v>
      </c>
      <c r="B131" s="117"/>
      <c r="C131" s="120"/>
      <c r="D131" s="117" t="s">
        <v>69</v>
      </c>
      <c r="E131" s="117">
        <v>1</v>
      </c>
      <c r="F131" s="120"/>
      <c r="G131" s="302"/>
      <c r="H131" s="303"/>
    </row>
    <row r="132" spans="1:8" x14ac:dyDescent="0.2">
      <c r="A132" s="122" t="s">
        <v>167</v>
      </c>
      <c r="B132" s="117"/>
      <c r="C132" s="120"/>
      <c r="D132" s="117" t="s">
        <v>70</v>
      </c>
      <c r="E132" s="117"/>
      <c r="F132" s="120"/>
      <c r="G132" s="302"/>
      <c r="H132" s="303"/>
    </row>
    <row r="133" spans="1:8" x14ac:dyDescent="0.2">
      <c r="A133" s="122"/>
      <c r="B133" s="117"/>
      <c r="C133" s="120"/>
      <c r="D133" s="117" t="s">
        <v>71</v>
      </c>
      <c r="E133" s="117"/>
      <c r="F133" s="120"/>
      <c r="G133" s="302"/>
      <c r="H133" s="303"/>
    </row>
    <row r="134" spans="1:8" x14ac:dyDescent="0.2">
      <c r="A134" s="122"/>
      <c r="B134" s="117"/>
      <c r="C134" s="120"/>
      <c r="D134" s="117" t="s">
        <v>72</v>
      </c>
      <c r="E134" s="117"/>
      <c r="F134" s="120"/>
      <c r="G134" s="302"/>
      <c r="H134" s="303"/>
    </row>
    <row r="135" spans="1:8" x14ac:dyDescent="0.2">
      <c r="A135" s="122"/>
      <c r="B135" s="117"/>
      <c r="C135" s="120"/>
      <c r="D135" s="123" t="s">
        <v>168</v>
      </c>
      <c r="E135" s="123"/>
      <c r="F135" s="120"/>
      <c r="G135" s="302"/>
      <c r="H135" s="303"/>
    </row>
    <row r="136" spans="1:8" x14ac:dyDescent="0.2">
      <c r="A136" s="119"/>
      <c r="B136" s="120"/>
      <c r="C136" s="120"/>
      <c r="D136" s="120"/>
      <c r="E136" s="120"/>
      <c r="F136" s="120"/>
      <c r="G136" s="302"/>
      <c r="H136" s="303"/>
    </row>
    <row r="137" spans="1:8" x14ac:dyDescent="0.2">
      <c r="A137" s="80" t="s">
        <v>73</v>
      </c>
      <c r="B137" s="112"/>
      <c r="C137" s="120"/>
      <c r="D137" s="82" t="s">
        <v>74</v>
      </c>
      <c r="E137" s="112"/>
      <c r="F137" s="120"/>
      <c r="G137" s="302"/>
      <c r="H137" s="303"/>
    </row>
    <row r="138" spans="1:8" ht="51" x14ac:dyDescent="0.2">
      <c r="A138" s="24" t="s">
        <v>75</v>
      </c>
      <c r="B138" s="112"/>
      <c r="C138" s="120"/>
      <c r="D138" s="23" t="s">
        <v>79</v>
      </c>
      <c r="E138" s="112"/>
      <c r="F138" s="120"/>
      <c r="G138" s="302"/>
      <c r="H138" s="303"/>
    </row>
    <row r="139" spans="1:8" x14ac:dyDescent="0.2">
      <c r="A139" s="122" t="s">
        <v>76</v>
      </c>
      <c r="B139" s="117"/>
      <c r="C139" s="120"/>
      <c r="D139" s="117" t="s">
        <v>80</v>
      </c>
      <c r="E139" s="117"/>
      <c r="F139" s="120"/>
      <c r="G139" s="302"/>
      <c r="H139" s="303"/>
    </row>
    <row r="140" spans="1:8" ht="25.5" x14ac:dyDescent="0.2">
      <c r="A140" s="231" t="s">
        <v>455</v>
      </c>
      <c r="B140" s="117"/>
      <c r="C140" s="120"/>
      <c r="D140" s="117" t="s">
        <v>81</v>
      </c>
      <c r="E140" s="117"/>
      <c r="F140" s="120"/>
      <c r="G140" s="302"/>
      <c r="H140" s="303"/>
    </row>
    <row r="141" spans="1:8" ht="25.5" x14ac:dyDescent="0.2">
      <c r="A141" s="116" t="s">
        <v>78</v>
      </c>
      <c r="B141" s="117">
        <v>5</v>
      </c>
      <c r="C141" s="120"/>
      <c r="D141" s="129" t="s">
        <v>82</v>
      </c>
      <c r="E141" s="117"/>
      <c r="F141" s="120"/>
      <c r="G141" s="302"/>
      <c r="H141" s="303"/>
    </row>
    <row r="142" spans="1:8" x14ac:dyDescent="0.2">
      <c r="A142" s="122"/>
      <c r="B142" s="117"/>
      <c r="C142" s="120"/>
      <c r="D142" s="117" t="s">
        <v>83</v>
      </c>
      <c r="E142" s="117"/>
      <c r="F142" s="120"/>
      <c r="G142" s="302"/>
      <c r="H142" s="303"/>
    </row>
    <row r="143" spans="1:8" x14ac:dyDescent="0.2">
      <c r="A143" s="122"/>
      <c r="B143" s="117"/>
      <c r="C143" s="120"/>
      <c r="D143" s="117" t="s">
        <v>84</v>
      </c>
      <c r="E143" s="117">
        <v>5</v>
      </c>
      <c r="F143" s="120"/>
      <c r="G143" s="302"/>
      <c r="H143" s="303"/>
    </row>
    <row r="144" spans="1:8" x14ac:dyDescent="0.2">
      <c r="A144" s="119"/>
      <c r="B144" s="120"/>
      <c r="C144" s="120"/>
      <c r="D144" s="120"/>
      <c r="E144" s="120"/>
      <c r="F144" s="120"/>
      <c r="G144" s="302"/>
      <c r="H144" s="303"/>
    </row>
    <row r="145" spans="1:8" x14ac:dyDescent="0.2">
      <c r="A145" s="80" t="s">
        <v>85</v>
      </c>
      <c r="B145" s="112"/>
      <c r="C145" s="120"/>
      <c r="D145" s="338"/>
      <c r="E145" s="338"/>
      <c r="F145" s="338"/>
      <c r="G145" s="302"/>
      <c r="H145" s="303"/>
    </row>
    <row r="146" spans="1:8" ht="51" x14ac:dyDescent="0.2">
      <c r="A146" s="24" t="s">
        <v>86</v>
      </c>
      <c r="B146" s="112"/>
      <c r="C146" s="120"/>
      <c r="D146" s="338"/>
      <c r="E146" s="338"/>
      <c r="F146" s="338"/>
      <c r="G146" s="302"/>
      <c r="H146" s="303"/>
    </row>
    <row r="147" spans="1:8" x14ac:dyDescent="0.2">
      <c r="A147" s="122" t="s">
        <v>62</v>
      </c>
      <c r="B147" s="117"/>
      <c r="C147" s="120"/>
      <c r="D147" s="338"/>
      <c r="E147" s="338"/>
      <c r="F147" s="338"/>
      <c r="G147" s="302"/>
      <c r="H147" s="303"/>
    </row>
    <row r="148" spans="1:8" ht="13.5" thickBot="1" x14ac:dyDescent="0.25">
      <c r="A148" s="124" t="s">
        <v>63</v>
      </c>
      <c r="B148" s="125">
        <v>5</v>
      </c>
      <c r="C148" s="126"/>
      <c r="D148" s="339"/>
      <c r="E148" s="339"/>
      <c r="F148" s="339"/>
      <c r="G148" s="304"/>
      <c r="H148" s="305"/>
    </row>
    <row r="149" spans="1:8" ht="15" thickBot="1" x14ac:dyDescent="0.25">
      <c r="A149" s="127" t="str">
        <f>'Aree di rischio per processi'!A11</f>
        <v>A.05 Attivazione di distacchi/comandi di personale (in uscita)</v>
      </c>
      <c r="B149" s="109"/>
      <c r="C149" s="109"/>
      <c r="D149" s="109"/>
      <c r="E149" s="109"/>
      <c r="F149" s="109"/>
      <c r="G149" s="109"/>
      <c r="H149" s="109"/>
    </row>
    <row r="150" spans="1:8" ht="12.75" customHeight="1" x14ac:dyDescent="0.2">
      <c r="A150" s="331" t="s">
        <v>474</v>
      </c>
      <c r="B150" s="332"/>
      <c r="C150" s="110"/>
      <c r="D150" s="335" t="s">
        <v>476</v>
      </c>
      <c r="E150" s="332"/>
      <c r="F150" s="110"/>
      <c r="G150" s="335" t="s">
        <v>475</v>
      </c>
      <c r="H150" s="336"/>
    </row>
    <row r="151" spans="1:8" ht="13.5" thickBot="1" x14ac:dyDescent="0.25">
      <c r="A151" s="333"/>
      <c r="B151" s="334"/>
      <c r="C151" s="111"/>
      <c r="D151" s="334"/>
      <c r="E151" s="334"/>
      <c r="F151" s="111"/>
      <c r="G151" s="334"/>
      <c r="H151" s="337"/>
    </row>
    <row r="152" spans="1:8" x14ac:dyDescent="0.2">
      <c r="A152" s="80" t="s">
        <v>42</v>
      </c>
      <c r="B152" s="112"/>
      <c r="C152" s="113"/>
      <c r="D152" s="82" t="s">
        <v>50</v>
      </c>
      <c r="E152" s="112"/>
      <c r="F152" s="113"/>
      <c r="G152" s="82"/>
      <c r="H152" s="114"/>
    </row>
    <row r="153" spans="1:8" ht="102" x14ac:dyDescent="0.2">
      <c r="A153" s="19" t="s">
        <v>49</v>
      </c>
      <c r="B153" s="112"/>
      <c r="C153" s="113"/>
      <c r="D153" s="115" t="s">
        <v>51</v>
      </c>
      <c r="E153" s="112"/>
      <c r="F153" s="113"/>
      <c r="G153" s="23" t="s">
        <v>88</v>
      </c>
      <c r="H153" s="114"/>
    </row>
    <row r="154" spans="1:8" x14ac:dyDescent="0.2">
      <c r="A154" s="116" t="s">
        <v>43</v>
      </c>
      <c r="B154" s="117"/>
      <c r="C154" s="113"/>
      <c r="D154" s="117" t="s">
        <v>52</v>
      </c>
      <c r="E154" s="117"/>
      <c r="F154" s="113"/>
      <c r="G154" s="117" t="s">
        <v>92</v>
      </c>
      <c r="H154" s="118"/>
    </row>
    <row r="155" spans="1:8" x14ac:dyDescent="0.2">
      <c r="A155" s="116" t="s">
        <v>44</v>
      </c>
      <c r="B155" s="117">
        <v>2</v>
      </c>
      <c r="C155" s="113"/>
      <c r="D155" s="117" t="s">
        <v>53</v>
      </c>
      <c r="E155" s="117"/>
      <c r="F155" s="113"/>
      <c r="G155" s="117" t="s">
        <v>91</v>
      </c>
      <c r="H155" s="118"/>
    </row>
    <row r="156" spans="1:8" x14ac:dyDescent="0.2">
      <c r="A156" s="116" t="s">
        <v>45</v>
      </c>
      <c r="B156" s="117"/>
      <c r="C156" s="113"/>
      <c r="D156" s="117" t="s">
        <v>54</v>
      </c>
      <c r="E156" s="117">
        <v>3</v>
      </c>
      <c r="F156" s="113"/>
      <c r="G156" s="117" t="s">
        <v>90</v>
      </c>
      <c r="H156" s="118">
        <v>3</v>
      </c>
    </row>
    <row r="157" spans="1:8" ht="25.5" x14ac:dyDescent="0.2">
      <c r="A157" s="116" t="s">
        <v>47</v>
      </c>
      <c r="B157" s="117"/>
      <c r="C157" s="113"/>
      <c r="D157" s="117" t="s">
        <v>55</v>
      </c>
      <c r="E157" s="117"/>
      <c r="F157" s="113"/>
      <c r="G157" s="117" t="s">
        <v>169</v>
      </c>
      <c r="H157" s="118"/>
    </row>
    <row r="158" spans="1:8" x14ac:dyDescent="0.2">
      <c r="A158" s="116" t="s">
        <v>46</v>
      </c>
      <c r="B158" s="117"/>
      <c r="C158" s="113"/>
      <c r="D158" s="117" t="s">
        <v>56</v>
      </c>
      <c r="E158" s="117"/>
      <c r="F158" s="113"/>
      <c r="G158" s="117" t="s">
        <v>89</v>
      </c>
      <c r="H158" s="118"/>
    </row>
    <row r="159" spans="1:8" x14ac:dyDescent="0.2">
      <c r="A159" s="119"/>
      <c r="B159" s="120"/>
      <c r="C159" s="120"/>
      <c r="D159" s="120"/>
      <c r="E159" s="120"/>
      <c r="F159" s="120"/>
      <c r="G159" s="120"/>
      <c r="H159" s="121"/>
    </row>
    <row r="160" spans="1:8" x14ac:dyDescent="0.2">
      <c r="A160" s="80" t="s">
        <v>57</v>
      </c>
      <c r="B160" s="112"/>
      <c r="C160" s="120"/>
      <c r="D160" s="82" t="s">
        <v>58</v>
      </c>
      <c r="E160" s="112"/>
      <c r="F160" s="120"/>
      <c r="G160" s="302"/>
      <c r="H160" s="303"/>
    </row>
    <row r="161" spans="1:8" ht="76.5" x14ac:dyDescent="0.2">
      <c r="A161" s="24" t="s">
        <v>59</v>
      </c>
      <c r="B161" s="112"/>
      <c r="C161" s="120"/>
      <c r="D161" s="23" t="s">
        <v>113</v>
      </c>
      <c r="E161" s="112"/>
      <c r="F161" s="120"/>
      <c r="G161" s="302"/>
      <c r="H161" s="303"/>
    </row>
    <row r="162" spans="1:8" x14ac:dyDescent="0.2">
      <c r="A162" s="122" t="s">
        <v>60</v>
      </c>
      <c r="B162" s="117">
        <v>2</v>
      </c>
      <c r="C162" s="120"/>
      <c r="D162" s="117" t="s">
        <v>62</v>
      </c>
      <c r="E162" s="117">
        <v>1</v>
      </c>
      <c r="F162" s="120"/>
      <c r="G162" s="302"/>
      <c r="H162" s="303"/>
    </row>
    <row r="163" spans="1:8" ht="25.5" x14ac:dyDescent="0.2">
      <c r="A163" s="116" t="s">
        <v>61</v>
      </c>
      <c r="B163" s="117"/>
      <c r="C163" s="120"/>
      <c r="D163" s="117" t="s">
        <v>63</v>
      </c>
      <c r="E163" s="117"/>
      <c r="F163" s="120"/>
      <c r="G163" s="302"/>
      <c r="H163" s="303"/>
    </row>
    <row r="164" spans="1:8" x14ac:dyDescent="0.2">
      <c r="A164" s="119"/>
      <c r="B164" s="120"/>
      <c r="C164" s="120"/>
      <c r="D164" s="120"/>
      <c r="E164" s="120"/>
      <c r="F164" s="120"/>
      <c r="G164" s="302"/>
      <c r="H164" s="303"/>
    </row>
    <row r="165" spans="1:8" x14ac:dyDescent="0.2">
      <c r="A165" s="80" t="s">
        <v>64</v>
      </c>
      <c r="B165" s="112"/>
      <c r="C165" s="120"/>
      <c r="D165" s="82" t="s">
        <v>65</v>
      </c>
      <c r="E165" s="112"/>
      <c r="F165" s="120"/>
      <c r="G165" s="302"/>
      <c r="H165" s="303"/>
    </row>
    <row r="166" spans="1:8" ht="38.25" x14ac:dyDescent="0.2">
      <c r="A166" s="24" t="s">
        <v>66</v>
      </c>
      <c r="B166" s="112"/>
      <c r="C166" s="120"/>
      <c r="D166" s="23" t="s">
        <v>67</v>
      </c>
      <c r="E166" s="112"/>
      <c r="F166" s="120"/>
      <c r="G166" s="302"/>
      <c r="H166" s="303"/>
    </row>
    <row r="167" spans="1:8" x14ac:dyDescent="0.2">
      <c r="A167" s="122" t="s">
        <v>68</v>
      </c>
      <c r="B167" s="117">
        <v>1</v>
      </c>
      <c r="C167" s="120"/>
      <c r="D167" s="117" t="s">
        <v>62</v>
      </c>
      <c r="E167" s="117"/>
      <c r="F167" s="120"/>
      <c r="G167" s="302"/>
      <c r="H167" s="303"/>
    </row>
    <row r="168" spans="1:8" x14ac:dyDescent="0.2">
      <c r="A168" s="122" t="s">
        <v>166</v>
      </c>
      <c r="B168" s="117"/>
      <c r="C168" s="120"/>
      <c r="D168" s="117" t="s">
        <v>69</v>
      </c>
      <c r="E168" s="117">
        <v>1</v>
      </c>
      <c r="F168" s="120"/>
      <c r="G168" s="302"/>
      <c r="H168" s="303"/>
    </row>
    <row r="169" spans="1:8" x14ac:dyDescent="0.2">
      <c r="A169" s="122" t="s">
        <v>167</v>
      </c>
      <c r="B169" s="117"/>
      <c r="C169" s="120"/>
      <c r="D169" s="117" t="s">
        <v>70</v>
      </c>
      <c r="E169" s="117"/>
      <c r="F169" s="120"/>
      <c r="G169" s="302"/>
      <c r="H169" s="303"/>
    </row>
    <row r="170" spans="1:8" x14ac:dyDescent="0.2">
      <c r="A170" s="122"/>
      <c r="B170" s="117"/>
      <c r="C170" s="120"/>
      <c r="D170" s="117" t="s">
        <v>71</v>
      </c>
      <c r="E170" s="117"/>
      <c r="F170" s="120"/>
      <c r="G170" s="302"/>
      <c r="H170" s="303"/>
    </row>
    <row r="171" spans="1:8" x14ac:dyDescent="0.2">
      <c r="A171" s="122"/>
      <c r="B171" s="117"/>
      <c r="C171" s="120"/>
      <c r="D171" s="117" t="s">
        <v>72</v>
      </c>
      <c r="E171" s="117"/>
      <c r="F171" s="120"/>
      <c r="G171" s="302"/>
      <c r="H171" s="303"/>
    </row>
    <row r="172" spans="1:8" x14ac:dyDescent="0.2">
      <c r="A172" s="122"/>
      <c r="B172" s="117"/>
      <c r="C172" s="120"/>
      <c r="D172" s="123" t="s">
        <v>168</v>
      </c>
      <c r="E172" s="123"/>
      <c r="F172" s="120"/>
      <c r="G172" s="302"/>
      <c r="H172" s="303"/>
    </row>
    <row r="173" spans="1:8" x14ac:dyDescent="0.2">
      <c r="A173" s="119"/>
      <c r="B173" s="120"/>
      <c r="C173" s="120"/>
      <c r="D173" s="120"/>
      <c r="E173" s="120"/>
      <c r="F173" s="120"/>
      <c r="G173" s="302"/>
      <c r="H173" s="303"/>
    </row>
    <row r="174" spans="1:8" x14ac:dyDescent="0.2">
      <c r="A174" s="80" t="s">
        <v>73</v>
      </c>
      <c r="B174" s="112"/>
      <c r="C174" s="120"/>
      <c r="D174" s="82" t="s">
        <v>74</v>
      </c>
      <c r="E174" s="112"/>
      <c r="F174" s="120"/>
      <c r="G174" s="302"/>
      <c r="H174" s="303"/>
    </row>
    <row r="175" spans="1:8" ht="51" x14ac:dyDescent="0.2">
      <c r="A175" s="24" t="s">
        <v>75</v>
      </c>
      <c r="B175" s="112"/>
      <c r="C175" s="120"/>
      <c r="D175" s="23" t="s">
        <v>79</v>
      </c>
      <c r="E175" s="112"/>
      <c r="F175" s="120"/>
      <c r="G175" s="302"/>
      <c r="H175" s="303"/>
    </row>
    <row r="176" spans="1:8" x14ac:dyDescent="0.2">
      <c r="A176" s="122" t="s">
        <v>76</v>
      </c>
      <c r="B176" s="117"/>
      <c r="C176" s="120"/>
      <c r="D176" s="117" t="s">
        <v>80</v>
      </c>
      <c r="E176" s="117"/>
      <c r="F176" s="120"/>
      <c r="G176" s="302"/>
      <c r="H176" s="303"/>
    </row>
    <row r="177" spans="1:8" ht="25.5" x14ac:dyDescent="0.2">
      <c r="A177" s="231" t="s">
        <v>455</v>
      </c>
      <c r="B177" s="117">
        <v>3</v>
      </c>
      <c r="C177" s="120"/>
      <c r="D177" s="117" t="s">
        <v>81</v>
      </c>
      <c r="E177" s="117"/>
      <c r="F177" s="120"/>
      <c r="G177" s="302"/>
      <c r="H177" s="303"/>
    </row>
    <row r="178" spans="1:8" ht="25.5" x14ac:dyDescent="0.2">
      <c r="A178" s="116" t="s">
        <v>78</v>
      </c>
      <c r="B178" s="117"/>
      <c r="C178" s="120"/>
      <c r="D178" s="129" t="s">
        <v>82</v>
      </c>
      <c r="E178" s="117"/>
      <c r="F178" s="120"/>
      <c r="G178" s="302"/>
      <c r="H178" s="303"/>
    </row>
    <row r="179" spans="1:8" x14ac:dyDescent="0.2">
      <c r="A179" s="122"/>
      <c r="B179" s="117"/>
      <c r="C179" s="120"/>
      <c r="D179" s="117" t="s">
        <v>83</v>
      </c>
      <c r="E179" s="117"/>
      <c r="F179" s="120"/>
      <c r="G179" s="302"/>
      <c r="H179" s="303"/>
    </row>
    <row r="180" spans="1:8" x14ac:dyDescent="0.2">
      <c r="A180" s="122"/>
      <c r="B180" s="117"/>
      <c r="C180" s="120"/>
      <c r="D180" s="117" t="s">
        <v>84</v>
      </c>
      <c r="E180" s="117">
        <v>5</v>
      </c>
      <c r="F180" s="120"/>
      <c r="G180" s="302"/>
      <c r="H180" s="303"/>
    </row>
    <row r="181" spans="1:8" x14ac:dyDescent="0.2">
      <c r="A181" s="119"/>
      <c r="B181" s="120"/>
      <c r="C181" s="120"/>
      <c r="D181" s="120"/>
      <c r="E181" s="120"/>
      <c r="F181" s="120"/>
      <c r="G181" s="302"/>
      <c r="H181" s="303"/>
    </row>
    <row r="182" spans="1:8" x14ac:dyDescent="0.2">
      <c r="A182" s="80" t="s">
        <v>85</v>
      </c>
      <c r="B182" s="112"/>
      <c r="C182" s="120"/>
      <c r="D182" s="338"/>
      <c r="E182" s="338"/>
      <c r="F182" s="338"/>
      <c r="G182" s="302"/>
      <c r="H182" s="303"/>
    </row>
    <row r="183" spans="1:8" ht="51" x14ac:dyDescent="0.2">
      <c r="A183" s="24" t="s">
        <v>86</v>
      </c>
      <c r="B183" s="112"/>
      <c r="C183" s="120"/>
      <c r="D183" s="338"/>
      <c r="E183" s="338"/>
      <c r="F183" s="338"/>
      <c r="G183" s="302"/>
      <c r="H183" s="303"/>
    </row>
    <row r="184" spans="1:8" x14ac:dyDescent="0.2">
      <c r="A184" s="122" t="s">
        <v>62</v>
      </c>
      <c r="B184" s="117">
        <v>1</v>
      </c>
      <c r="C184" s="120"/>
      <c r="D184" s="338"/>
      <c r="E184" s="338"/>
      <c r="F184" s="338"/>
      <c r="G184" s="302"/>
      <c r="H184" s="303"/>
    </row>
    <row r="185" spans="1:8" ht="13.5" thickBot="1" x14ac:dyDescent="0.25">
      <c r="A185" s="124" t="s">
        <v>63</v>
      </c>
      <c r="B185" s="125"/>
      <c r="C185" s="126"/>
      <c r="D185" s="339"/>
      <c r="E185" s="339"/>
      <c r="F185" s="339"/>
      <c r="G185" s="304"/>
      <c r="H185" s="305"/>
    </row>
    <row r="186" spans="1:8" ht="15" thickBot="1" x14ac:dyDescent="0.25">
      <c r="A186" s="127" t="str">
        <f>'Aree di rischio per processi'!A12</f>
        <v>A.06 Attivazione di procedure di mobilità in entrata</v>
      </c>
      <c r="B186" s="109"/>
      <c r="C186" s="109"/>
      <c r="D186" s="109"/>
      <c r="E186" s="109"/>
      <c r="F186" s="109"/>
      <c r="G186" s="109"/>
      <c r="H186" s="109"/>
    </row>
    <row r="187" spans="1:8" x14ac:dyDescent="0.2">
      <c r="A187" s="331" t="s">
        <v>474</v>
      </c>
      <c r="B187" s="332"/>
      <c r="C187" s="110"/>
      <c r="D187" s="335" t="s">
        <v>476</v>
      </c>
      <c r="E187" s="332"/>
      <c r="F187" s="110"/>
      <c r="G187" s="335" t="s">
        <v>475</v>
      </c>
      <c r="H187" s="336"/>
    </row>
    <row r="188" spans="1:8" ht="24" customHeight="1" thickBot="1" x14ac:dyDescent="0.25">
      <c r="A188" s="333"/>
      <c r="B188" s="334"/>
      <c r="C188" s="111"/>
      <c r="D188" s="334"/>
      <c r="E188" s="334"/>
      <c r="F188" s="111"/>
      <c r="G188" s="334"/>
      <c r="H188" s="337"/>
    </row>
    <row r="189" spans="1:8" x14ac:dyDescent="0.2">
      <c r="A189" s="80" t="s">
        <v>42</v>
      </c>
      <c r="B189" s="112"/>
      <c r="C189" s="113"/>
      <c r="D189" s="82" t="s">
        <v>50</v>
      </c>
      <c r="E189" s="112"/>
      <c r="F189" s="113"/>
      <c r="G189" s="82"/>
      <c r="H189" s="114"/>
    </row>
    <row r="190" spans="1:8" ht="102" x14ac:dyDescent="0.2">
      <c r="A190" s="19" t="s">
        <v>49</v>
      </c>
      <c r="B190" s="112"/>
      <c r="C190" s="113"/>
      <c r="D190" s="115" t="s">
        <v>51</v>
      </c>
      <c r="E190" s="112"/>
      <c r="F190" s="113"/>
      <c r="G190" s="23" t="s">
        <v>88</v>
      </c>
      <c r="H190" s="114"/>
    </row>
    <row r="191" spans="1:8" x14ac:dyDescent="0.2">
      <c r="A191" s="116" t="s">
        <v>43</v>
      </c>
      <c r="B191" s="117"/>
      <c r="C191" s="113"/>
      <c r="D191" s="117" t="s">
        <v>52</v>
      </c>
      <c r="E191" s="117"/>
      <c r="F191" s="113"/>
      <c r="G191" s="117" t="s">
        <v>92</v>
      </c>
      <c r="H191" s="118"/>
    </row>
    <row r="192" spans="1:8" x14ac:dyDescent="0.2">
      <c r="A192" s="116" t="s">
        <v>44</v>
      </c>
      <c r="B192" s="117">
        <v>2</v>
      </c>
      <c r="C192" s="113"/>
      <c r="D192" s="117" t="s">
        <v>53</v>
      </c>
      <c r="E192" s="117"/>
      <c r="F192" s="113"/>
      <c r="G192" s="117" t="s">
        <v>91</v>
      </c>
      <c r="H192" s="118"/>
    </row>
    <row r="193" spans="1:8" x14ac:dyDescent="0.2">
      <c r="A193" s="116" t="s">
        <v>45</v>
      </c>
      <c r="B193" s="117"/>
      <c r="C193" s="113"/>
      <c r="D193" s="117" t="s">
        <v>54</v>
      </c>
      <c r="E193" s="117">
        <v>3</v>
      </c>
      <c r="F193" s="113"/>
      <c r="G193" s="117" t="s">
        <v>90</v>
      </c>
      <c r="H193" s="118"/>
    </row>
    <row r="194" spans="1:8" ht="25.5" x14ac:dyDescent="0.2">
      <c r="A194" s="116" t="s">
        <v>47</v>
      </c>
      <c r="B194" s="117"/>
      <c r="C194" s="113"/>
      <c r="D194" s="117" t="s">
        <v>55</v>
      </c>
      <c r="E194" s="117"/>
      <c r="F194" s="113"/>
      <c r="G194" s="117" t="s">
        <v>169</v>
      </c>
      <c r="H194" s="118">
        <v>4</v>
      </c>
    </row>
    <row r="195" spans="1:8" x14ac:dyDescent="0.2">
      <c r="A195" s="116" t="s">
        <v>46</v>
      </c>
      <c r="B195" s="117"/>
      <c r="C195" s="113"/>
      <c r="D195" s="117" t="s">
        <v>56</v>
      </c>
      <c r="E195" s="117"/>
      <c r="F195" s="113"/>
      <c r="G195" s="117" t="s">
        <v>89</v>
      </c>
      <c r="H195" s="118"/>
    </row>
    <row r="196" spans="1:8" x14ac:dyDescent="0.2">
      <c r="A196" s="119"/>
      <c r="B196" s="120"/>
      <c r="C196" s="120"/>
      <c r="D196" s="120"/>
      <c r="E196" s="120"/>
      <c r="F196" s="120"/>
      <c r="G196" s="120"/>
      <c r="H196" s="121"/>
    </row>
    <row r="197" spans="1:8" x14ac:dyDescent="0.2">
      <c r="A197" s="80" t="s">
        <v>57</v>
      </c>
      <c r="B197" s="112"/>
      <c r="C197" s="120"/>
      <c r="D197" s="82" t="s">
        <v>58</v>
      </c>
      <c r="E197" s="112"/>
      <c r="F197" s="120"/>
      <c r="G197" s="302"/>
      <c r="H197" s="303"/>
    </row>
    <row r="198" spans="1:8" ht="76.5" x14ac:dyDescent="0.2">
      <c r="A198" s="24" t="s">
        <v>59</v>
      </c>
      <c r="B198" s="112"/>
      <c r="C198" s="120"/>
      <c r="D198" s="23" t="s">
        <v>113</v>
      </c>
      <c r="E198" s="112"/>
      <c r="F198" s="120"/>
      <c r="G198" s="302"/>
      <c r="H198" s="303"/>
    </row>
    <row r="199" spans="1:8" x14ac:dyDescent="0.2">
      <c r="A199" s="122" t="s">
        <v>60</v>
      </c>
      <c r="B199" s="117">
        <v>2</v>
      </c>
      <c r="C199" s="120"/>
      <c r="D199" s="117" t="s">
        <v>62</v>
      </c>
      <c r="E199" s="117">
        <v>1</v>
      </c>
      <c r="F199" s="120"/>
      <c r="G199" s="302"/>
      <c r="H199" s="303"/>
    </row>
    <row r="200" spans="1:8" ht="25.5" x14ac:dyDescent="0.2">
      <c r="A200" s="116" t="s">
        <v>61</v>
      </c>
      <c r="B200" s="117"/>
      <c r="C200" s="120"/>
      <c r="D200" s="117" t="s">
        <v>63</v>
      </c>
      <c r="E200" s="117"/>
      <c r="F200" s="120"/>
      <c r="G200" s="302"/>
      <c r="H200" s="303"/>
    </row>
    <row r="201" spans="1:8" x14ac:dyDescent="0.2">
      <c r="A201" s="119"/>
      <c r="B201" s="120"/>
      <c r="C201" s="120"/>
      <c r="D201" s="120"/>
      <c r="E201" s="120"/>
      <c r="F201" s="120"/>
      <c r="G201" s="302"/>
      <c r="H201" s="303"/>
    </row>
    <row r="202" spans="1:8" x14ac:dyDescent="0.2">
      <c r="A202" s="80" t="s">
        <v>64</v>
      </c>
      <c r="B202" s="112"/>
      <c r="C202" s="120"/>
      <c r="D202" s="82" t="s">
        <v>65</v>
      </c>
      <c r="E202" s="112"/>
      <c r="F202" s="120"/>
      <c r="G202" s="302"/>
      <c r="H202" s="303"/>
    </row>
    <row r="203" spans="1:8" ht="38.25" x14ac:dyDescent="0.2">
      <c r="A203" s="24" t="s">
        <v>66</v>
      </c>
      <c r="B203" s="112"/>
      <c r="C203" s="120"/>
      <c r="D203" s="23" t="s">
        <v>67</v>
      </c>
      <c r="E203" s="112"/>
      <c r="F203" s="120"/>
      <c r="G203" s="302"/>
      <c r="H203" s="303"/>
    </row>
    <row r="204" spans="1:8" x14ac:dyDescent="0.2">
      <c r="A204" s="122" t="s">
        <v>68</v>
      </c>
      <c r="B204" s="117">
        <v>1</v>
      </c>
      <c r="C204" s="120"/>
      <c r="D204" s="117" t="s">
        <v>62</v>
      </c>
      <c r="E204" s="117"/>
      <c r="F204" s="120"/>
      <c r="G204" s="302"/>
      <c r="H204" s="303"/>
    </row>
    <row r="205" spans="1:8" x14ac:dyDescent="0.2">
      <c r="A205" s="122" t="s">
        <v>166</v>
      </c>
      <c r="B205" s="117"/>
      <c r="C205" s="120"/>
      <c r="D205" s="117" t="s">
        <v>69</v>
      </c>
      <c r="E205" s="117">
        <v>1</v>
      </c>
      <c r="F205" s="120"/>
      <c r="G205" s="302"/>
      <c r="H205" s="303"/>
    </row>
    <row r="206" spans="1:8" x14ac:dyDescent="0.2">
      <c r="A206" s="122" t="s">
        <v>167</v>
      </c>
      <c r="B206" s="117"/>
      <c r="C206" s="120"/>
      <c r="D206" s="117" t="s">
        <v>70</v>
      </c>
      <c r="E206" s="117"/>
      <c r="F206" s="120"/>
      <c r="G206" s="302"/>
      <c r="H206" s="303"/>
    </row>
    <row r="207" spans="1:8" x14ac:dyDescent="0.2">
      <c r="A207" s="122"/>
      <c r="B207" s="117"/>
      <c r="C207" s="120"/>
      <c r="D207" s="117" t="s">
        <v>71</v>
      </c>
      <c r="E207" s="117"/>
      <c r="F207" s="120"/>
      <c r="G207" s="302"/>
      <c r="H207" s="303"/>
    </row>
    <row r="208" spans="1:8" x14ac:dyDescent="0.2">
      <c r="A208" s="122"/>
      <c r="B208" s="117"/>
      <c r="C208" s="120"/>
      <c r="D208" s="117" t="s">
        <v>72</v>
      </c>
      <c r="E208" s="117"/>
      <c r="F208" s="120"/>
      <c r="G208" s="302"/>
      <c r="H208" s="303"/>
    </row>
    <row r="209" spans="1:8" x14ac:dyDescent="0.2">
      <c r="A209" s="122"/>
      <c r="B209" s="117"/>
      <c r="C209" s="120"/>
      <c r="D209" s="123" t="s">
        <v>168</v>
      </c>
      <c r="E209" s="123"/>
      <c r="F209" s="120"/>
      <c r="G209" s="302"/>
      <c r="H209" s="303"/>
    </row>
    <row r="210" spans="1:8" x14ac:dyDescent="0.2">
      <c r="A210" s="119"/>
      <c r="B210" s="120"/>
      <c r="C210" s="120"/>
      <c r="D210" s="120"/>
      <c r="E210" s="120"/>
      <c r="F210" s="120"/>
      <c r="G210" s="302"/>
      <c r="H210" s="303"/>
    </row>
    <row r="211" spans="1:8" x14ac:dyDescent="0.2">
      <c r="A211" s="80" t="s">
        <v>73</v>
      </c>
      <c r="B211" s="112"/>
      <c r="C211" s="120"/>
      <c r="D211" s="82" t="s">
        <v>74</v>
      </c>
      <c r="E211" s="112"/>
      <c r="F211" s="120"/>
      <c r="G211" s="302"/>
      <c r="H211" s="303"/>
    </row>
    <row r="212" spans="1:8" ht="51" x14ac:dyDescent="0.2">
      <c r="A212" s="24" t="s">
        <v>75</v>
      </c>
      <c r="B212" s="112"/>
      <c r="C212" s="120"/>
      <c r="D212" s="23" t="s">
        <v>79</v>
      </c>
      <c r="E212" s="112"/>
      <c r="F212" s="120"/>
      <c r="G212" s="302"/>
      <c r="H212" s="303"/>
    </row>
    <row r="213" spans="1:8" x14ac:dyDescent="0.2">
      <c r="A213" s="122" t="s">
        <v>76</v>
      </c>
      <c r="B213" s="117"/>
      <c r="C213" s="120"/>
      <c r="D213" s="117" t="s">
        <v>80</v>
      </c>
      <c r="E213" s="117"/>
      <c r="F213" s="120"/>
      <c r="G213" s="302"/>
      <c r="H213" s="303"/>
    </row>
    <row r="214" spans="1:8" ht="25.5" x14ac:dyDescent="0.2">
      <c r="A214" s="231" t="s">
        <v>455</v>
      </c>
      <c r="B214" s="117">
        <v>3</v>
      </c>
      <c r="C214" s="120"/>
      <c r="D214" s="117" t="s">
        <v>81</v>
      </c>
      <c r="E214" s="117"/>
      <c r="F214" s="120"/>
      <c r="G214" s="302"/>
      <c r="H214" s="303"/>
    </row>
    <row r="215" spans="1:8" ht="25.5" x14ac:dyDescent="0.2">
      <c r="A215" s="116" t="s">
        <v>78</v>
      </c>
      <c r="B215" s="117"/>
      <c r="C215" s="120"/>
      <c r="D215" s="129" t="s">
        <v>82</v>
      </c>
      <c r="E215" s="117"/>
      <c r="F215" s="120"/>
      <c r="G215" s="302"/>
      <c r="H215" s="303"/>
    </row>
    <row r="216" spans="1:8" x14ac:dyDescent="0.2">
      <c r="A216" s="122"/>
      <c r="B216" s="117"/>
      <c r="C216" s="120"/>
      <c r="D216" s="117" t="s">
        <v>83</v>
      </c>
      <c r="E216" s="117"/>
      <c r="F216" s="120"/>
      <c r="G216" s="302"/>
      <c r="H216" s="303"/>
    </row>
    <row r="217" spans="1:8" x14ac:dyDescent="0.2">
      <c r="A217" s="122"/>
      <c r="B217" s="117"/>
      <c r="C217" s="120"/>
      <c r="D217" s="117" t="s">
        <v>84</v>
      </c>
      <c r="E217" s="117">
        <v>5</v>
      </c>
      <c r="F217" s="120"/>
      <c r="G217" s="302"/>
      <c r="H217" s="303"/>
    </row>
    <row r="218" spans="1:8" x14ac:dyDescent="0.2">
      <c r="A218" s="119"/>
      <c r="B218" s="120"/>
      <c r="C218" s="120"/>
      <c r="D218" s="120"/>
      <c r="E218" s="120"/>
      <c r="F218" s="120"/>
      <c r="G218" s="302"/>
      <c r="H218" s="303"/>
    </row>
    <row r="219" spans="1:8" x14ac:dyDescent="0.2">
      <c r="A219" s="80" t="s">
        <v>85</v>
      </c>
      <c r="B219" s="112"/>
      <c r="C219" s="120"/>
      <c r="D219" s="338"/>
      <c r="E219" s="338"/>
      <c r="F219" s="338"/>
      <c r="G219" s="302"/>
      <c r="H219" s="303"/>
    </row>
    <row r="220" spans="1:8" ht="51" x14ac:dyDescent="0.2">
      <c r="A220" s="24" t="s">
        <v>86</v>
      </c>
      <c r="B220" s="112"/>
      <c r="C220" s="120"/>
      <c r="D220" s="338"/>
      <c r="E220" s="338"/>
      <c r="F220" s="338"/>
      <c r="G220" s="302"/>
      <c r="H220" s="303"/>
    </row>
    <row r="221" spans="1:8" x14ac:dyDescent="0.2">
      <c r="A221" s="122" t="s">
        <v>62</v>
      </c>
      <c r="B221" s="117">
        <v>1</v>
      </c>
      <c r="C221" s="120"/>
      <c r="D221" s="338"/>
      <c r="E221" s="338"/>
      <c r="F221" s="338"/>
      <c r="G221" s="302"/>
      <c r="H221" s="303"/>
    </row>
    <row r="222" spans="1:8" ht="13.5" thickBot="1" x14ac:dyDescent="0.25">
      <c r="A222" s="124" t="s">
        <v>63</v>
      </c>
      <c r="B222" s="125"/>
      <c r="C222" s="126"/>
      <c r="D222" s="339"/>
      <c r="E222" s="339"/>
      <c r="F222" s="339"/>
      <c r="G222" s="304"/>
      <c r="H222" s="305"/>
    </row>
  </sheetData>
  <mergeCells count="30">
    <mergeCell ref="A2:B3"/>
    <mergeCell ref="D2:E3"/>
    <mergeCell ref="G2:H3"/>
    <mergeCell ref="G12:H37"/>
    <mergeCell ref="D34:F37"/>
    <mergeCell ref="A39:B40"/>
    <mergeCell ref="D39:E40"/>
    <mergeCell ref="G39:H40"/>
    <mergeCell ref="G49:H74"/>
    <mergeCell ref="D71:F74"/>
    <mergeCell ref="A76:B77"/>
    <mergeCell ref="D76:E77"/>
    <mergeCell ref="G76:H77"/>
    <mergeCell ref="G86:H111"/>
    <mergeCell ref="D108:F111"/>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197:H222"/>
    <mergeCell ref="D219:F22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1"/>
  <sheetViews>
    <sheetView zoomScale="80" zoomScaleNormal="80" workbookViewId="0">
      <selection activeCell="B481" sqref="B481"/>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127" t="str">
        <f>'Aree di rischio per processi'!A19</f>
        <v xml:space="preserve">B.01 Definizione dell’oggetto dell’affidamento </v>
      </c>
      <c r="B1" s="109"/>
      <c r="C1" s="109"/>
      <c r="D1" s="109"/>
      <c r="E1" s="109"/>
      <c r="F1" s="109"/>
      <c r="G1" s="109"/>
      <c r="H1" s="109"/>
    </row>
    <row r="2" spans="1:8" x14ac:dyDescent="0.2">
      <c r="A2" s="331" t="s">
        <v>474</v>
      </c>
      <c r="B2" s="332"/>
      <c r="C2" s="110"/>
      <c r="D2" s="335" t="s">
        <v>476</v>
      </c>
      <c r="E2" s="332"/>
      <c r="F2" s="110"/>
      <c r="G2" s="335" t="s">
        <v>475</v>
      </c>
      <c r="H2" s="336"/>
    </row>
    <row r="3" spans="1:8" ht="13.5" thickBot="1" x14ac:dyDescent="0.25">
      <c r="A3" s="333"/>
      <c r="B3" s="334"/>
      <c r="C3" s="111"/>
      <c r="D3" s="334"/>
      <c r="E3" s="334"/>
      <c r="F3" s="111"/>
      <c r="G3" s="334"/>
      <c r="H3" s="337"/>
    </row>
    <row r="4" spans="1:8" x14ac:dyDescent="0.2">
      <c r="A4" s="80" t="s">
        <v>42</v>
      </c>
      <c r="B4" s="112"/>
      <c r="C4" s="113"/>
      <c r="D4" s="82" t="s">
        <v>50</v>
      </c>
      <c r="E4" s="112"/>
      <c r="F4" s="113"/>
      <c r="G4" s="82"/>
      <c r="H4" s="114"/>
    </row>
    <row r="5" spans="1:8" ht="102" x14ac:dyDescent="0.2">
      <c r="A5" s="19" t="s">
        <v>49</v>
      </c>
      <c r="B5" s="112"/>
      <c r="C5" s="113"/>
      <c r="D5" s="115" t="s">
        <v>51</v>
      </c>
      <c r="E5" s="112"/>
      <c r="F5" s="113"/>
      <c r="G5" s="23" t="s">
        <v>88</v>
      </c>
      <c r="H5" s="114"/>
    </row>
    <row r="6" spans="1:8" x14ac:dyDescent="0.2">
      <c r="A6" s="116" t="s">
        <v>43</v>
      </c>
      <c r="B6" s="117"/>
      <c r="C6" s="113"/>
      <c r="D6" s="117" t="s">
        <v>52</v>
      </c>
      <c r="E6" s="117"/>
      <c r="F6" s="113"/>
      <c r="G6" s="117" t="s">
        <v>92</v>
      </c>
      <c r="H6" s="118"/>
    </row>
    <row r="7" spans="1:8" x14ac:dyDescent="0.2">
      <c r="A7" s="116" t="s">
        <v>487</v>
      </c>
      <c r="B7" s="117">
        <v>2</v>
      </c>
      <c r="C7" s="113"/>
      <c r="D7" s="117" t="s">
        <v>53</v>
      </c>
      <c r="E7" s="117"/>
      <c r="F7" s="113"/>
      <c r="G7" s="117" t="s">
        <v>91</v>
      </c>
      <c r="H7" s="118"/>
    </row>
    <row r="8" spans="1:8" x14ac:dyDescent="0.2">
      <c r="A8" s="116" t="s">
        <v>486</v>
      </c>
      <c r="B8" s="117"/>
      <c r="C8" s="113"/>
      <c r="D8" s="117" t="s">
        <v>54</v>
      </c>
      <c r="E8" s="117">
        <v>3</v>
      </c>
      <c r="F8" s="113"/>
      <c r="G8" s="117" t="s">
        <v>90</v>
      </c>
      <c r="H8" s="118">
        <v>3</v>
      </c>
    </row>
    <row r="9" spans="1:8" ht="25.5" x14ac:dyDescent="0.2">
      <c r="A9" s="116" t="s">
        <v>47</v>
      </c>
      <c r="B9" s="117"/>
      <c r="C9" s="113"/>
      <c r="D9" s="117" t="s">
        <v>55</v>
      </c>
      <c r="E9" s="117"/>
      <c r="F9" s="113"/>
      <c r="G9" s="117" t="s">
        <v>169</v>
      </c>
      <c r="H9" s="118"/>
    </row>
    <row r="10" spans="1:8" x14ac:dyDescent="0.2">
      <c r="A10" s="116" t="s">
        <v>46</v>
      </c>
      <c r="B10" s="117"/>
      <c r="C10" s="113"/>
      <c r="D10" s="117" t="s">
        <v>56</v>
      </c>
      <c r="E10" s="117"/>
      <c r="F10" s="113"/>
      <c r="G10" s="117" t="s">
        <v>89</v>
      </c>
      <c r="H10" s="118"/>
    </row>
    <row r="11" spans="1:8" x14ac:dyDescent="0.2">
      <c r="A11" s="119"/>
      <c r="B11" s="120"/>
      <c r="C11" s="120"/>
      <c r="D11" s="120"/>
      <c r="E11" s="120"/>
      <c r="F11" s="120"/>
      <c r="G11" s="120"/>
      <c r="H11" s="121"/>
    </row>
    <row r="12" spans="1:8" x14ac:dyDescent="0.2">
      <c r="A12" s="80" t="s">
        <v>57</v>
      </c>
      <c r="B12" s="112"/>
      <c r="C12" s="120"/>
      <c r="D12" s="82" t="s">
        <v>58</v>
      </c>
      <c r="E12" s="112"/>
      <c r="F12" s="120"/>
      <c r="G12" s="302"/>
      <c r="H12" s="303"/>
    </row>
    <row r="13" spans="1:8" ht="76.5" x14ac:dyDescent="0.2">
      <c r="A13" s="24" t="s">
        <v>59</v>
      </c>
      <c r="B13" s="112"/>
      <c r="C13" s="120"/>
      <c r="D13" s="23" t="s">
        <v>113</v>
      </c>
      <c r="E13" s="112"/>
      <c r="F13" s="120"/>
      <c r="G13" s="302"/>
      <c r="H13" s="303"/>
    </row>
    <row r="14" spans="1:8" x14ac:dyDescent="0.2">
      <c r="A14" s="122" t="s">
        <v>60</v>
      </c>
      <c r="B14" s="117"/>
      <c r="C14" s="120"/>
      <c r="D14" s="117" t="s">
        <v>62</v>
      </c>
      <c r="E14" s="117">
        <v>1</v>
      </c>
      <c r="F14" s="120"/>
      <c r="G14" s="302"/>
      <c r="H14" s="303"/>
    </row>
    <row r="15" spans="1:8" ht="25.5" x14ac:dyDescent="0.2">
      <c r="A15" s="116" t="s">
        <v>61</v>
      </c>
      <c r="B15" s="117">
        <v>5</v>
      </c>
      <c r="C15" s="120"/>
      <c r="D15" s="117" t="s">
        <v>63</v>
      </c>
      <c r="E15" s="117"/>
      <c r="F15" s="120"/>
      <c r="G15" s="302"/>
      <c r="H15" s="303"/>
    </row>
    <row r="16" spans="1:8" x14ac:dyDescent="0.2">
      <c r="A16" s="119"/>
      <c r="B16" s="120"/>
      <c r="C16" s="120"/>
      <c r="D16" s="120"/>
      <c r="E16" s="120"/>
      <c r="F16" s="120"/>
      <c r="G16" s="302"/>
      <c r="H16" s="303"/>
    </row>
    <row r="17" spans="1:8" x14ac:dyDescent="0.2">
      <c r="A17" s="80" t="s">
        <v>64</v>
      </c>
      <c r="B17" s="112"/>
      <c r="C17" s="120"/>
      <c r="D17" s="82" t="s">
        <v>65</v>
      </c>
      <c r="E17" s="112"/>
      <c r="F17" s="120"/>
      <c r="G17" s="302"/>
      <c r="H17" s="303"/>
    </row>
    <row r="18" spans="1:8" ht="38.25" x14ac:dyDescent="0.2">
      <c r="A18" s="24" t="s">
        <v>66</v>
      </c>
      <c r="B18" s="112"/>
      <c r="C18" s="120"/>
      <c r="D18" s="23" t="s">
        <v>67</v>
      </c>
      <c r="E18" s="112"/>
      <c r="F18" s="120"/>
      <c r="G18" s="302"/>
      <c r="H18" s="303"/>
    </row>
    <row r="19" spans="1:8" x14ac:dyDescent="0.2">
      <c r="A19" s="122" t="s">
        <v>68</v>
      </c>
      <c r="B19" s="117">
        <v>1</v>
      </c>
      <c r="C19" s="120"/>
      <c r="D19" s="117" t="s">
        <v>62</v>
      </c>
      <c r="E19" s="117"/>
      <c r="F19" s="120"/>
      <c r="G19" s="302"/>
      <c r="H19" s="303"/>
    </row>
    <row r="20" spans="1:8" x14ac:dyDescent="0.2">
      <c r="A20" s="122" t="s">
        <v>166</v>
      </c>
      <c r="B20" s="117"/>
      <c r="C20" s="120"/>
      <c r="D20" s="117" t="s">
        <v>69</v>
      </c>
      <c r="E20" s="117">
        <v>1</v>
      </c>
      <c r="F20" s="120"/>
      <c r="G20" s="302"/>
      <c r="H20" s="303"/>
    </row>
    <row r="21" spans="1:8" x14ac:dyDescent="0.2">
      <c r="A21" s="122" t="s">
        <v>167</v>
      </c>
      <c r="B21" s="117"/>
      <c r="C21" s="120"/>
      <c r="D21" s="117" t="s">
        <v>70</v>
      </c>
      <c r="E21" s="117"/>
      <c r="F21" s="120"/>
      <c r="G21" s="302"/>
      <c r="H21" s="303"/>
    </row>
    <row r="22" spans="1:8" x14ac:dyDescent="0.2">
      <c r="A22" s="122"/>
      <c r="B22" s="117"/>
      <c r="C22" s="120"/>
      <c r="D22" s="117" t="s">
        <v>71</v>
      </c>
      <c r="E22" s="117"/>
      <c r="F22" s="120"/>
      <c r="G22" s="302"/>
      <c r="H22" s="303"/>
    </row>
    <row r="23" spans="1:8" x14ac:dyDescent="0.2">
      <c r="A23" s="122"/>
      <c r="B23" s="117"/>
      <c r="C23" s="120"/>
      <c r="D23" s="117" t="s">
        <v>72</v>
      </c>
      <c r="E23" s="117"/>
      <c r="F23" s="120"/>
      <c r="G23" s="302"/>
      <c r="H23" s="303"/>
    </row>
    <row r="24" spans="1:8" x14ac:dyDescent="0.2">
      <c r="A24" s="122"/>
      <c r="B24" s="117"/>
      <c r="C24" s="120"/>
      <c r="D24" s="123" t="s">
        <v>168</v>
      </c>
      <c r="E24" s="123"/>
      <c r="F24" s="120"/>
      <c r="G24" s="302"/>
      <c r="H24" s="303"/>
    </row>
    <row r="25" spans="1:8" x14ac:dyDescent="0.2">
      <c r="A25" s="119"/>
      <c r="B25" s="120"/>
      <c r="C25" s="120"/>
      <c r="D25" s="120"/>
      <c r="E25" s="120"/>
      <c r="F25" s="120"/>
      <c r="G25" s="302"/>
      <c r="H25" s="303"/>
    </row>
    <row r="26" spans="1:8" x14ac:dyDescent="0.2">
      <c r="A26" s="80" t="s">
        <v>73</v>
      </c>
      <c r="B26" s="112"/>
      <c r="C26" s="120"/>
      <c r="D26" s="82" t="s">
        <v>74</v>
      </c>
      <c r="E26" s="112"/>
      <c r="F26" s="120"/>
      <c r="G26" s="302"/>
      <c r="H26" s="303"/>
    </row>
    <row r="27" spans="1:8" ht="51" x14ac:dyDescent="0.2">
      <c r="A27" s="24" t="s">
        <v>75</v>
      </c>
      <c r="B27" s="112"/>
      <c r="C27" s="120"/>
      <c r="D27" s="23" t="s">
        <v>79</v>
      </c>
      <c r="E27" s="112"/>
      <c r="F27" s="120"/>
      <c r="G27" s="302"/>
      <c r="H27" s="303"/>
    </row>
    <row r="28" spans="1:8" x14ac:dyDescent="0.2">
      <c r="A28" s="122" t="s">
        <v>76</v>
      </c>
      <c r="B28" s="117"/>
      <c r="C28" s="120"/>
      <c r="D28" s="117" t="s">
        <v>80</v>
      </c>
      <c r="E28" s="117"/>
      <c r="F28" s="120"/>
      <c r="G28" s="302"/>
      <c r="H28" s="303"/>
    </row>
    <row r="29" spans="1:8" ht="25.5" x14ac:dyDescent="0.2">
      <c r="A29" s="231" t="s">
        <v>455</v>
      </c>
      <c r="B29" s="117"/>
      <c r="C29" s="120"/>
      <c r="D29" s="117" t="s">
        <v>81</v>
      </c>
      <c r="E29" s="117"/>
      <c r="F29" s="120"/>
      <c r="G29" s="302"/>
      <c r="H29" s="303"/>
    </row>
    <row r="30" spans="1:8" ht="25.5" x14ac:dyDescent="0.2">
      <c r="A30" s="116" t="s">
        <v>78</v>
      </c>
      <c r="B30" s="117">
        <v>5</v>
      </c>
      <c r="C30" s="120"/>
      <c r="D30" s="129" t="s">
        <v>82</v>
      </c>
      <c r="E30" s="117"/>
      <c r="F30" s="120"/>
      <c r="G30" s="302"/>
      <c r="H30" s="303"/>
    </row>
    <row r="31" spans="1:8" x14ac:dyDescent="0.2">
      <c r="A31" s="122"/>
      <c r="B31" s="117"/>
      <c r="C31" s="120"/>
      <c r="D31" s="117" t="s">
        <v>83</v>
      </c>
      <c r="E31" s="117"/>
      <c r="F31" s="120"/>
      <c r="G31" s="302"/>
      <c r="H31" s="303"/>
    </row>
    <row r="32" spans="1:8" x14ac:dyDescent="0.2">
      <c r="A32" s="122"/>
      <c r="B32" s="117"/>
      <c r="C32" s="120"/>
      <c r="D32" s="117" t="s">
        <v>84</v>
      </c>
      <c r="E32" s="117">
        <v>5</v>
      </c>
      <c r="F32" s="120"/>
      <c r="G32" s="302"/>
      <c r="H32" s="303"/>
    </row>
    <row r="33" spans="1:8" x14ac:dyDescent="0.2">
      <c r="A33" s="119"/>
      <c r="B33" s="120"/>
      <c r="C33" s="120"/>
      <c r="D33" s="120"/>
      <c r="E33" s="120"/>
      <c r="F33" s="120"/>
      <c r="G33" s="302"/>
      <c r="H33" s="303"/>
    </row>
    <row r="34" spans="1:8" x14ac:dyDescent="0.2">
      <c r="A34" s="80" t="s">
        <v>85</v>
      </c>
      <c r="B34" s="112"/>
      <c r="C34" s="120"/>
      <c r="D34" s="338"/>
      <c r="E34" s="338"/>
      <c r="F34" s="338"/>
      <c r="G34" s="302"/>
      <c r="H34" s="303"/>
    </row>
    <row r="35" spans="1:8" ht="51" x14ac:dyDescent="0.2">
      <c r="A35" s="24" t="s">
        <v>86</v>
      </c>
      <c r="B35" s="112"/>
      <c r="C35" s="120"/>
      <c r="D35" s="338"/>
      <c r="E35" s="338"/>
      <c r="F35" s="338"/>
      <c r="G35" s="302"/>
      <c r="H35" s="303"/>
    </row>
    <row r="36" spans="1:8" x14ac:dyDescent="0.2">
      <c r="A36" s="122" t="s">
        <v>62</v>
      </c>
      <c r="B36" s="117"/>
      <c r="C36" s="120"/>
      <c r="D36" s="338"/>
      <c r="E36" s="338"/>
      <c r="F36" s="338"/>
      <c r="G36" s="302"/>
      <c r="H36" s="303"/>
    </row>
    <row r="37" spans="1:8" ht="13.5" thickBot="1" x14ac:dyDescent="0.25">
      <c r="A37" s="124" t="s">
        <v>63</v>
      </c>
      <c r="B37" s="125">
        <v>5</v>
      </c>
      <c r="C37" s="126"/>
      <c r="D37" s="339"/>
      <c r="E37" s="339"/>
      <c r="F37" s="339"/>
      <c r="G37" s="304"/>
      <c r="H37" s="305"/>
    </row>
    <row r="38" spans="1:8" ht="15" thickBot="1" x14ac:dyDescent="0.25">
      <c r="A38" s="127" t="str">
        <f>'Aree di rischio per processi'!A20</f>
        <v xml:space="preserve">B.02 Individuazione dello strumento/istituto per l’affidamento </v>
      </c>
      <c r="B38" s="109"/>
      <c r="C38" s="109"/>
      <c r="D38" s="109"/>
      <c r="E38" s="109"/>
      <c r="F38" s="109"/>
      <c r="G38" s="109"/>
      <c r="H38" s="109"/>
    </row>
    <row r="39" spans="1:8" x14ac:dyDescent="0.2">
      <c r="A39" s="331" t="s">
        <v>474</v>
      </c>
      <c r="B39" s="332"/>
      <c r="C39" s="110"/>
      <c r="D39" s="335" t="s">
        <v>476</v>
      </c>
      <c r="E39" s="332"/>
      <c r="F39" s="110"/>
      <c r="G39" s="335" t="s">
        <v>475</v>
      </c>
      <c r="H39" s="336"/>
    </row>
    <row r="40" spans="1:8" ht="13.5" thickBot="1" x14ac:dyDescent="0.25">
      <c r="A40" s="333"/>
      <c r="B40" s="334"/>
      <c r="C40" s="111"/>
      <c r="D40" s="334"/>
      <c r="E40" s="334"/>
      <c r="F40" s="111"/>
      <c r="G40" s="334"/>
      <c r="H40" s="337"/>
    </row>
    <row r="41" spans="1:8" x14ac:dyDescent="0.2">
      <c r="A41" s="80" t="s">
        <v>42</v>
      </c>
      <c r="B41" s="112"/>
      <c r="C41" s="113"/>
      <c r="D41" s="82" t="s">
        <v>50</v>
      </c>
      <c r="E41" s="112"/>
      <c r="F41" s="113"/>
      <c r="G41" s="82"/>
      <c r="H41" s="114"/>
    </row>
    <row r="42" spans="1:8" ht="102" x14ac:dyDescent="0.2">
      <c r="A42" s="19" t="s">
        <v>49</v>
      </c>
      <c r="B42" s="112"/>
      <c r="C42" s="113"/>
      <c r="D42" s="115" t="s">
        <v>51</v>
      </c>
      <c r="E42" s="112"/>
      <c r="F42" s="113"/>
      <c r="G42" s="23" t="s">
        <v>88</v>
      </c>
      <c r="H42" s="114"/>
    </row>
    <row r="43" spans="1:8" x14ac:dyDescent="0.2">
      <c r="A43" s="116" t="s">
        <v>43</v>
      </c>
      <c r="B43" s="117"/>
      <c r="C43" s="113"/>
      <c r="D43" s="117" t="s">
        <v>52</v>
      </c>
      <c r="E43" s="117"/>
      <c r="F43" s="113"/>
      <c r="G43" s="117" t="s">
        <v>92</v>
      </c>
      <c r="H43" s="118"/>
    </row>
    <row r="44" spans="1:8" x14ac:dyDescent="0.2">
      <c r="A44" s="116" t="s">
        <v>487</v>
      </c>
      <c r="B44" s="117"/>
      <c r="C44" s="113"/>
      <c r="D44" s="117" t="s">
        <v>53</v>
      </c>
      <c r="E44" s="117"/>
      <c r="F44" s="113"/>
      <c r="G44" s="117" t="s">
        <v>91</v>
      </c>
      <c r="H44" s="118"/>
    </row>
    <row r="45" spans="1:8" x14ac:dyDescent="0.2">
      <c r="A45" s="116" t="s">
        <v>486</v>
      </c>
      <c r="B45" s="117">
        <v>3</v>
      </c>
      <c r="C45" s="113"/>
      <c r="D45" s="117" t="s">
        <v>54</v>
      </c>
      <c r="E45" s="117">
        <v>3</v>
      </c>
      <c r="F45" s="113"/>
      <c r="G45" s="117" t="s">
        <v>90</v>
      </c>
      <c r="H45" s="118"/>
    </row>
    <row r="46" spans="1:8" ht="25.5" x14ac:dyDescent="0.2">
      <c r="A46" s="116" t="s">
        <v>47</v>
      </c>
      <c r="B46" s="117"/>
      <c r="C46" s="113"/>
      <c r="D46" s="117" t="s">
        <v>55</v>
      </c>
      <c r="E46" s="117"/>
      <c r="F46" s="113"/>
      <c r="G46" s="117" t="s">
        <v>169</v>
      </c>
      <c r="H46" s="118"/>
    </row>
    <row r="47" spans="1:8" x14ac:dyDescent="0.2">
      <c r="A47" s="116" t="s">
        <v>46</v>
      </c>
      <c r="B47" s="117"/>
      <c r="C47" s="113"/>
      <c r="D47" s="117" t="s">
        <v>56</v>
      </c>
      <c r="E47" s="117"/>
      <c r="F47" s="113"/>
      <c r="G47" s="117" t="s">
        <v>89</v>
      </c>
      <c r="H47" s="118">
        <v>5</v>
      </c>
    </row>
    <row r="48" spans="1:8" x14ac:dyDescent="0.2">
      <c r="A48" s="119"/>
      <c r="B48" s="120"/>
      <c r="C48" s="120"/>
      <c r="D48" s="120"/>
      <c r="E48" s="120"/>
      <c r="F48" s="120"/>
      <c r="G48" s="120"/>
      <c r="H48" s="121"/>
    </row>
    <row r="49" spans="1:8" x14ac:dyDescent="0.2">
      <c r="A49" s="80" t="s">
        <v>57</v>
      </c>
      <c r="B49" s="112"/>
      <c r="C49" s="120"/>
      <c r="D49" s="82" t="s">
        <v>58</v>
      </c>
      <c r="E49" s="112"/>
      <c r="F49" s="120"/>
      <c r="G49" s="302"/>
      <c r="H49" s="303"/>
    </row>
    <row r="50" spans="1:8" ht="76.5" x14ac:dyDescent="0.2">
      <c r="A50" s="24" t="s">
        <v>59</v>
      </c>
      <c r="B50" s="112"/>
      <c r="C50" s="120"/>
      <c r="D50" s="23" t="s">
        <v>113</v>
      </c>
      <c r="E50" s="112"/>
      <c r="F50" s="120"/>
      <c r="G50" s="302"/>
      <c r="H50" s="303"/>
    </row>
    <row r="51" spans="1:8" x14ac:dyDescent="0.2">
      <c r="A51" s="122" t="s">
        <v>60</v>
      </c>
      <c r="B51" s="117"/>
      <c r="C51" s="120"/>
      <c r="D51" s="117" t="s">
        <v>62</v>
      </c>
      <c r="E51" s="117">
        <v>1</v>
      </c>
      <c r="F51" s="120"/>
      <c r="G51" s="302"/>
      <c r="H51" s="303"/>
    </row>
    <row r="52" spans="1:8" x14ac:dyDescent="0.2">
      <c r="A52" s="122" t="s">
        <v>61</v>
      </c>
      <c r="B52" s="117">
        <v>5</v>
      </c>
      <c r="C52" s="120"/>
      <c r="D52" s="117" t="s">
        <v>63</v>
      </c>
      <c r="E52" s="117"/>
      <c r="F52" s="120"/>
      <c r="G52" s="302"/>
      <c r="H52" s="303"/>
    </row>
    <row r="53" spans="1:8" x14ac:dyDescent="0.2">
      <c r="A53" s="119"/>
      <c r="B53" s="120"/>
      <c r="C53" s="120"/>
      <c r="D53" s="120"/>
      <c r="E53" s="120"/>
      <c r="F53" s="120"/>
      <c r="G53" s="302"/>
      <c r="H53" s="303"/>
    </row>
    <row r="54" spans="1:8" x14ac:dyDescent="0.2">
      <c r="A54" s="80" t="s">
        <v>64</v>
      </c>
      <c r="B54" s="112"/>
      <c r="C54" s="120"/>
      <c r="D54" s="82" t="s">
        <v>65</v>
      </c>
      <c r="E54" s="112"/>
      <c r="F54" s="120"/>
      <c r="G54" s="302"/>
      <c r="H54" s="303"/>
    </row>
    <row r="55" spans="1:8" ht="38.25" x14ac:dyDescent="0.2">
      <c r="A55" s="24" t="s">
        <v>66</v>
      </c>
      <c r="B55" s="112"/>
      <c r="C55" s="120"/>
      <c r="D55" s="23" t="s">
        <v>67</v>
      </c>
      <c r="E55" s="112"/>
      <c r="F55" s="120"/>
      <c r="G55" s="302"/>
      <c r="H55" s="303"/>
    </row>
    <row r="56" spans="1:8" x14ac:dyDescent="0.2">
      <c r="A56" s="122" t="s">
        <v>68</v>
      </c>
      <c r="B56" s="117">
        <v>1</v>
      </c>
      <c r="C56" s="120"/>
      <c r="D56" s="117" t="s">
        <v>62</v>
      </c>
      <c r="E56" s="117"/>
      <c r="F56" s="120"/>
      <c r="G56" s="302"/>
      <c r="H56" s="303"/>
    </row>
    <row r="57" spans="1:8" x14ac:dyDescent="0.2">
      <c r="A57" s="122" t="s">
        <v>166</v>
      </c>
      <c r="B57" s="117"/>
      <c r="C57" s="120"/>
      <c r="D57" s="117" t="s">
        <v>69</v>
      </c>
      <c r="E57" s="117">
        <v>1</v>
      </c>
      <c r="F57" s="120"/>
      <c r="G57" s="302"/>
      <c r="H57" s="303"/>
    </row>
    <row r="58" spans="1:8" x14ac:dyDescent="0.2">
      <c r="A58" s="122" t="s">
        <v>167</v>
      </c>
      <c r="B58" s="117"/>
      <c r="C58" s="120"/>
      <c r="D58" s="117" t="s">
        <v>70</v>
      </c>
      <c r="E58" s="117"/>
      <c r="F58" s="120"/>
      <c r="G58" s="302"/>
      <c r="H58" s="303"/>
    </row>
    <row r="59" spans="1:8" x14ac:dyDescent="0.2">
      <c r="A59" s="122"/>
      <c r="B59" s="117"/>
      <c r="C59" s="120"/>
      <c r="D59" s="117" t="s">
        <v>71</v>
      </c>
      <c r="E59" s="117"/>
      <c r="F59" s="120"/>
      <c r="G59" s="302"/>
      <c r="H59" s="303"/>
    </row>
    <row r="60" spans="1:8" x14ac:dyDescent="0.2">
      <c r="A60" s="122"/>
      <c r="B60" s="117"/>
      <c r="C60" s="120"/>
      <c r="D60" s="117" t="s">
        <v>72</v>
      </c>
      <c r="E60" s="117"/>
      <c r="F60" s="120"/>
      <c r="G60" s="302"/>
      <c r="H60" s="303"/>
    </row>
    <row r="61" spans="1:8" x14ac:dyDescent="0.2">
      <c r="A61" s="122"/>
      <c r="B61" s="117"/>
      <c r="C61" s="120"/>
      <c r="D61" s="123" t="s">
        <v>168</v>
      </c>
      <c r="E61" s="123"/>
      <c r="F61" s="120"/>
      <c r="G61" s="302"/>
      <c r="H61" s="303"/>
    </row>
    <row r="62" spans="1:8" x14ac:dyDescent="0.2">
      <c r="A62" s="119"/>
      <c r="B62" s="120"/>
      <c r="C62" s="120"/>
      <c r="D62" s="120"/>
      <c r="E62" s="120"/>
      <c r="F62" s="120"/>
      <c r="G62" s="302"/>
      <c r="H62" s="303"/>
    </row>
    <row r="63" spans="1:8" x14ac:dyDescent="0.2">
      <c r="A63" s="80" t="s">
        <v>73</v>
      </c>
      <c r="B63" s="112"/>
      <c r="C63" s="120"/>
      <c r="D63" s="82" t="s">
        <v>74</v>
      </c>
      <c r="E63" s="112"/>
      <c r="F63" s="120"/>
      <c r="G63" s="302"/>
      <c r="H63" s="303"/>
    </row>
    <row r="64" spans="1:8" ht="51" x14ac:dyDescent="0.2">
      <c r="A64" s="24" t="s">
        <v>75</v>
      </c>
      <c r="B64" s="112"/>
      <c r="C64" s="120"/>
      <c r="D64" s="23" t="s">
        <v>79</v>
      </c>
      <c r="E64" s="112"/>
      <c r="F64" s="120"/>
      <c r="G64" s="302"/>
      <c r="H64" s="303"/>
    </row>
    <row r="65" spans="1:8" x14ac:dyDescent="0.2">
      <c r="A65" s="122" t="s">
        <v>76</v>
      </c>
      <c r="B65" s="117"/>
      <c r="C65" s="120"/>
      <c r="D65" s="117" t="s">
        <v>80</v>
      </c>
      <c r="E65" s="117"/>
      <c r="F65" s="120"/>
      <c r="G65" s="302"/>
      <c r="H65" s="303"/>
    </row>
    <row r="66" spans="1:8" ht="25.5" x14ac:dyDescent="0.2">
      <c r="A66" s="231" t="s">
        <v>455</v>
      </c>
      <c r="B66" s="117"/>
      <c r="C66" s="120"/>
      <c r="D66" s="117" t="s">
        <v>81</v>
      </c>
      <c r="E66" s="117"/>
      <c r="F66" s="120"/>
      <c r="G66" s="302"/>
      <c r="H66" s="303"/>
    </row>
    <row r="67" spans="1:8" ht="25.5" x14ac:dyDescent="0.2">
      <c r="A67" s="116" t="s">
        <v>78</v>
      </c>
      <c r="B67" s="117">
        <v>5</v>
      </c>
      <c r="C67" s="120"/>
      <c r="D67" s="129" t="s">
        <v>82</v>
      </c>
      <c r="E67" s="117"/>
      <c r="F67" s="120"/>
      <c r="G67" s="302"/>
      <c r="H67" s="303"/>
    </row>
    <row r="68" spans="1:8" x14ac:dyDescent="0.2">
      <c r="A68" s="122"/>
      <c r="B68" s="117"/>
      <c r="C68" s="120"/>
      <c r="D68" s="117" t="s">
        <v>83</v>
      </c>
      <c r="E68" s="117"/>
      <c r="F68" s="120"/>
      <c r="G68" s="302"/>
      <c r="H68" s="303"/>
    </row>
    <row r="69" spans="1:8" x14ac:dyDescent="0.2">
      <c r="A69" s="122"/>
      <c r="B69" s="117"/>
      <c r="C69" s="120"/>
      <c r="D69" s="117" t="s">
        <v>84</v>
      </c>
      <c r="E69" s="117">
        <v>5</v>
      </c>
      <c r="F69" s="120"/>
      <c r="G69" s="302"/>
      <c r="H69" s="303"/>
    </row>
    <row r="70" spans="1:8" x14ac:dyDescent="0.2">
      <c r="A70" s="119"/>
      <c r="B70" s="120"/>
      <c r="C70" s="120"/>
      <c r="D70" s="120"/>
      <c r="E70" s="120"/>
      <c r="F70" s="120"/>
      <c r="G70" s="302"/>
      <c r="H70" s="303"/>
    </row>
    <row r="71" spans="1:8" x14ac:dyDescent="0.2">
      <c r="A71" s="80" t="s">
        <v>85</v>
      </c>
      <c r="B71" s="112"/>
      <c r="C71" s="120"/>
      <c r="D71" s="338"/>
      <c r="E71" s="338"/>
      <c r="F71" s="338"/>
      <c r="G71" s="302"/>
      <c r="H71" s="303"/>
    </row>
    <row r="72" spans="1:8" ht="51" x14ac:dyDescent="0.2">
      <c r="A72" s="24" t="s">
        <v>86</v>
      </c>
      <c r="B72" s="112"/>
      <c r="C72" s="120"/>
      <c r="D72" s="338"/>
      <c r="E72" s="338"/>
      <c r="F72" s="338"/>
      <c r="G72" s="302"/>
      <c r="H72" s="303"/>
    </row>
    <row r="73" spans="1:8" x14ac:dyDescent="0.2">
      <c r="A73" s="122" t="s">
        <v>62</v>
      </c>
      <c r="B73" s="117"/>
      <c r="C73" s="120"/>
      <c r="D73" s="338"/>
      <c r="E73" s="338"/>
      <c r="F73" s="338"/>
      <c r="G73" s="302"/>
      <c r="H73" s="303"/>
    </row>
    <row r="74" spans="1:8" ht="13.5" thickBot="1" x14ac:dyDescent="0.25">
      <c r="A74" s="124" t="s">
        <v>63</v>
      </c>
      <c r="B74" s="125">
        <v>5</v>
      </c>
      <c r="C74" s="126"/>
      <c r="D74" s="339"/>
      <c r="E74" s="339"/>
      <c r="F74" s="339"/>
      <c r="G74" s="304"/>
      <c r="H74" s="305"/>
    </row>
    <row r="75" spans="1:8" ht="15" thickBot="1" x14ac:dyDescent="0.25">
      <c r="A75" s="127" t="str">
        <f>'Aree di rischio per processi'!A21</f>
        <v>B.03 Requisiti di qualificazione</v>
      </c>
      <c r="B75" s="109"/>
      <c r="C75" s="109"/>
      <c r="D75" s="109"/>
      <c r="E75" s="109"/>
      <c r="F75" s="109"/>
      <c r="G75" s="109"/>
      <c r="H75" s="109"/>
    </row>
    <row r="76" spans="1:8" x14ac:dyDescent="0.2">
      <c r="A76" s="331" t="s">
        <v>474</v>
      </c>
      <c r="B76" s="332"/>
      <c r="C76" s="110"/>
      <c r="D76" s="335" t="s">
        <v>476</v>
      </c>
      <c r="E76" s="332"/>
      <c r="F76" s="110"/>
      <c r="G76" s="335" t="s">
        <v>475</v>
      </c>
      <c r="H76" s="336"/>
    </row>
    <row r="77" spans="1:8" ht="13.5" thickBot="1" x14ac:dyDescent="0.25">
      <c r="A77" s="333"/>
      <c r="B77" s="334"/>
      <c r="C77" s="111"/>
      <c r="D77" s="334"/>
      <c r="E77" s="334"/>
      <c r="F77" s="111"/>
      <c r="G77" s="334"/>
      <c r="H77" s="337"/>
    </row>
    <row r="78" spans="1:8" x14ac:dyDescent="0.2">
      <c r="A78" s="80" t="s">
        <v>42</v>
      </c>
      <c r="B78" s="112"/>
      <c r="C78" s="113"/>
      <c r="D78" s="82" t="s">
        <v>50</v>
      </c>
      <c r="E78" s="112"/>
      <c r="F78" s="113"/>
      <c r="G78" s="82"/>
      <c r="H78" s="114"/>
    </row>
    <row r="79" spans="1:8" ht="102" x14ac:dyDescent="0.2">
      <c r="A79" s="19" t="s">
        <v>49</v>
      </c>
      <c r="B79" s="112"/>
      <c r="C79" s="113"/>
      <c r="D79" s="115" t="s">
        <v>51</v>
      </c>
      <c r="E79" s="112"/>
      <c r="F79" s="113"/>
      <c r="G79" s="23" t="s">
        <v>88</v>
      </c>
      <c r="H79" s="114"/>
    </row>
    <row r="80" spans="1:8" x14ac:dyDescent="0.2">
      <c r="A80" s="116" t="s">
        <v>43</v>
      </c>
      <c r="B80" s="117"/>
      <c r="C80" s="113"/>
      <c r="D80" s="117" t="s">
        <v>52</v>
      </c>
      <c r="E80" s="117"/>
      <c r="F80" s="113"/>
      <c r="G80" s="117" t="s">
        <v>92</v>
      </c>
      <c r="H80" s="118"/>
    </row>
    <row r="81" spans="1:8" x14ac:dyDescent="0.2">
      <c r="A81" s="116" t="s">
        <v>44</v>
      </c>
      <c r="B81" s="117"/>
      <c r="C81" s="113"/>
      <c r="D81" s="117" t="s">
        <v>53</v>
      </c>
      <c r="E81" s="117"/>
      <c r="F81" s="113"/>
      <c r="G81" s="117" t="s">
        <v>91</v>
      </c>
      <c r="H81" s="118"/>
    </row>
    <row r="82" spans="1:8" x14ac:dyDescent="0.2">
      <c r="A82" s="116" t="s">
        <v>45</v>
      </c>
      <c r="B82" s="117"/>
      <c r="C82" s="113"/>
      <c r="D82" s="117" t="s">
        <v>54</v>
      </c>
      <c r="E82" s="117">
        <v>3</v>
      </c>
      <c r="F82" s="113"/>
      <c r="G82" s="117" t="s">
        <v>90</v>
      </c>
      <c r="H82" s="118"/>
    </row>
    <row r="83" spans="1:8" ht="25.5" x14ac:dyDescent="0.2">
      <c r="A83" s="116" t="s">
        <v>47</v>
      </c>
      <c r="B83" s="117">
        <v>4</v>
      </c>
      <c r="C83" s="113"/>
      <c r="D83" s="117" t="s">
        <v>55</v>
      </c>
      <c r="E83" s="117"/>
      <c r="F83" s="113"/>
      <c r="G83" s="117" t="s">
        <v>169</v>
      </c>
      <c r="H83" s="118"/>
    </row>
    <row r="84" spans="1:8" x14ac:dyDescent="0.2">
      <c r="A84" s="116" t="s">
        <v>46</v>
      </c>
      <c r="B84" s="117"/>
      <c r="C84" s="113"/>
      <c r="D84" s="117" t="s">
        <v>56</v>
      </c>
      <c r="E84" s="117"/>
      <c r="F84" s="113"/>
      <c r="G84" s="117" t="s">
        <v>89</v>
      </c>
      <c r="H84" s="118">
        <v>5</v>
      </c>
    </row>
    <row r="85" spans="1:8" x14ac:dyDescent="0.2">
      <c r="A85" s="119"/>
      <c r="B85" s="120"/>
      <c r="C85" s="120"/>
      <c r="D85" s="120"/>
      <c r="E85" s="120"/>
      <c r="F85" s="120"/>
      <c r="G85" s="120"/>
      <c r="H85" s="121"/>
    </row>
    <row r="86" spans="1:8" x14ac:dyDescent="0.2">
      <c r="A86" s="80" t="s">
        <v>57</v>
      </c>
      <c r="B86" s="112"/>
      <c r="C86" s="120"/>
      <c r="D86" s="82" t="s">
        <v>58</v>
      </c>
      <c r="E86" s="112"/>
      <c r="F86" s="120"/>
      <c r="G86" s="302"/>
      <c r="H86" s="303"/>
    </row>
    <row r="87" spans="1:8" ht="76.5" x14ac:dyDescent="0.2">
      <c r="A87" s="24" t="s">
        <v>59</v>
      </c>
      <c r="B87" s="112"/>
      <c r="C87" s="120"/>
      <c r="D87" s="23" t="s">
        <v>113</v>
      </c>
      <c r="E87" s="112"/>
      <c r="F87" s="120"/>
      <c r="G87" s="302"/>
      <c r="H87" s="303"/>
    </row>
    <row r="88" spans="1:8" x14ac:dyDescent="0.2">
      <c r="A88" s="122" t="s">
        <v>60</v>
      </c>
      <c r="B88" s="117"/>
      <c r="C88" s="120"/>
      <c r="D88" s="117" t="s">
        <v>62</v>
      </c>
      <c r="E88" s="117">
        <v>1</v>
      </c>
      <c r="F88" s="120"/>
      <c r="G88" s="302"/>
      <c r="H88" s="303"/>
    </row>
    <row r="89" spans="1:8" x14ac:dyDescent="0.2">
      <c r="A89" s="122" t="s">
        <v>61</v>
      </c>
      <c r="B89" s="117">
        <v>5</v>
      </c>
      <c r="C89" s="120"/>
      <c r="D89" s="117" t="s">
        <v>63</v>
      </c>
      <c r="E89" s="117"/>
      <c r="F89" s="120"/>
      <c r="G89" s="302"/>
      <c r="H89" s="303"/>
    </row>
    <row r="90" spans="1:8" x14ac:dyDescent="0.2">
      <c r="A90" s="119"/>
      <c r="B90" s="120"/>
      <c r="C90" s="120"/>
      <c r="D90" s="120"/>
      <c r="E90" s="120"/>
      <c r="F90" s="120"/>
      <c r="G90" s="302"/>
      <c r="H90" s="303"/>
    </row>
    <row r="91" spans="1:8" x14ac:dyDescent="0.2">
      <c r="A91" s="80" t="s">
        <v>64</v>
      </c>
      <c r="B91" s="112"/>
      <c r="C91" s="120"/>
      <c r="D91" s="82" t="s">
        <v>65</v>
      </c>
      <c r="E91" s="112"/>
      <c r="F91" s="120"/>
      <c r="G91" s="302"/>
      <c r="H91" s="303"/>
    </row>
    <row r="92" spans="1:8" ht="38.25" x14ac:dyDescent="0.2">
      <c r="A92" s="24" t="s">
        <v>66</v>
      </c>
      <c r="B92" s="112"/>
      <c r="C92" s="120"/>
      <c r="D92" s="23" t="s">
        <v>67</v>
      </c>
      <c r="E92" s="112"/>
      <c r="F92" s="120"/>
      <c r="G92" s="302"/>
      <c r="H92" s="303"/>
    </row>
    <row r="93" spans="1:8" x14ac:dyDescent="0.2">
      <c r="A93" s="122" t="s">
        <v>68</v>
      </c>
      <c r="B93" s="117">
        <v>1</v>
      </c>
      <c r="C93" s="120"/>
      <c r="D93" s="117" t="s">
        <v>62</v>
      </c>
      <c r="E93" s="117"/>
      <c r="F93" s="120"/>
      <c r="G93" s="302"/>
      <c r="H93" s="303"/>
    </row>
    <row r="94" spans="1:8" x14ac:dyDescent="0.2">
      <c r="A94" s="122" t="s">
        <v>166</v>
      </c>
      <c r="B94" s="117"/>
      <c r="C94" s="120"/>
      <c r="D94" s="117" t="s">
        <v>69</v>
      </c>
      <c r="E94" s="117">
        <v>1</v>
      </c>
      <c r="F94" s="120"/>
      <c r="G94" s="302"/>
      <c r="H94" s="303"/>
    </row>
    <row r="95" spans="1:8" x14ac:dyDescent="0.2">
      <c r="A95" s="122" t="s">
        <v>167</v>
      </c>
      <c r="B95" s="117"/>
      <c r="C95" s="120"/>
      <c r="D95" s="117" t="s">
        <v>70</v>
      </c>
      <c r="E95" s="117"/>
      <c r="F95" s="120"/>
      <c r="G95" s="302"/>
      <c r="H95" s="303"/>
    </row>
    <row r="96" spans="1:8" x14ac:dyDescent="0.2">
      <c r="A96" s="122"/>
      <c r="B96" s="117"/>
      <c r="C96" s="120"/>
      <c r="D96" s="117" t="s">
        <v>71</v>
      </c>
      <c r="E96" s="117"/>
      <c r="F96" s="120"/>
      <c r="G96" s="302"/>
      <c r="H96" s="303"/>
    </row>
    <row r="97" spans="1:8" x14ac:dyDescent="0.2">
      <c r="A97" s="122"/>
      <c r="B97" s="117"/>
      <c r="C97" s="120"/>
      <c r="D97" s="117" t="s">
        <v>72</v>
      </c>
      <c r="E97" s="117"/>
      <c r="F97" s="120"/>
      <c r="G97" s="302"/>
      <c r="H97" s="303"/>
    </row>
    <row r="98" spans="1:8" x14ac:dyDescent="0.2">
      <c r="A98" s="122"/>
      <c r="B98" s="117"/>
      <c r="C98" s="120"/>
      <c r="D98" s="123" t="s">
        <v>168</v>
      </c>
      <c r="E98" s="123"/>
      <c r="F98" s="120"/>
      <c r="G98" s="302"/>
      <c r="H98" s="303"/>
    </row>
    <row r="99" spans="1:8" x14ac:dyDescent="0.2">
      <c r="A99" s="119"/>
      <c r="B99" s="120"/>
      <c r="C99" s="120"/>
      <c r="D99" s="120"/>
      <c r="E99" s="120"/>
      <c r="F99" s="120"/>
      <c r="G99" s="302"/>
      <c r="H99" s="303"/>
    </row>
    <row r="100" spans="1:8" x14ac:dyDescent="0.2">
      <c r="A100" s="80" t="s">
        <v>73</v>
      </c>
      <c r="B100" s="112"/>
      <c r="C100" s="120"/>
      <c r="D100" s="82" t="s">
        <v>74</v>
      </c>
      <c r="E100" s="112"/>
      <c r="F100" s="120"/>
      <c r="G100" s="302"/>
      <c r="H100" s="303"/>
    </row>
    <row r="101" spans="1:8" ht="51" x14ac:dyDescent="0.2">
      <c r="A101" s="24" t="s">
        <v>75</v>
      </c>
      <c r="B101" s="112"/>
      <c r="C101" s="120"/>
      <c r="D101" s="23" t="s">
        <v>79</v>
      </c>
      <c r="E101" s="112"/>
      <c r="F101" s="120"/>
      <c r="G101" s="302"/>
      <c r="H101" s="303"/>
    </row>
    <row r="102" spans="1:8" x14ac:dyDescent="0.2">
      <c r="A102" s="122" t="s">
        <v>76</v>
      </c>
      <c r="B102" s="117"/>
      <c r="C102" s="120"/>
      <c r="D102" s="117" t="s">
        <v>80</v>
      </c>
      <c r="E102" s="117"/>
      <c r="F102" s="120"/>
      <c r="G102" s="302"/>
      <c r="H102" s="303"/>
    </row>
    <row r="103" spans="1:8" ht="25.5" x14ac:dyDescent="0.2">
      <c r="A103" s="231" t="s">
        <v>455</v>
      </c>
      <c r="B103" s="117"/>
      <c r="C103" s="120"/>
      <c r="D103" s="117" t="s">
        <v>81</v>
      </c>
      <c r="E103" s="117"/>
      <c r="F103" s="120"/>
      <c r="G103" s="302"/>
      <c r="H103" s="303"/>
    </row>
    <row r="104" spans="1:8" ht="25.5" x14ac:dyDescent="0.2">
      <c r="A104" s="116" t="s">
        <v>78</v>
      </c>
      <c r="B104" s="117">
        <v>5</v>
      </c>
      <c r="C104" s="120"/>
      <c r="D104" s="129" t="s">
        <v>82</v>
      </c>
      <c r="E104" s="117"/>
      <c r="F104" s="120"/>
      <c r="G104" s="302"/>
      <c r="H104" s="303"/>
    </row>
    <row r="105" spans="1:8" x14ac:dyDescent="0.2">
      <c r="A105" s="122"/>
      <c r="B105" s="117"/>
      <c r="C105" s="120"/>
      <c r="D105" s="117" t="s">
        <v>83</v>
      </c>
      <c r="E105" s="117"/>
      <c r="F105" s="120"/>
      <c r="G105" s="302"/>
      <c r="H105" s="303"/>
    </row>
    <row r="106" spans="1:8" x14ac:dyDescent="0.2">
      <c r="A106" s="122"/>
      <c r="B106" s="117"/>
      <c r="C106" s="120"/>
      <c r="D106" s="117" t="s">
        <v>84</v>
      </c>
      <c r="E106" s="117">
        <v>5</v>
      </c>
      <c r="F106" s="120"/>
      <c r="G106" s="302"/>
      <c r="H106" s="303"/>
    </row>
    <row r="107" spans="1:8" x14ac:dyDescent="0.2">
      <c r="A107" s="119"/>
      <c r="B107" s="120"/>
      <c r="C107" s="120"/>
      <c r="D107" s="120"/>
      <c r="E107" s="120"/>
      <c r="F107" s="120"/>
      <c r="G107" s="302"/>
      <c r="H107" s="303"/>
    </row>
    <row r="108" spans="1:8" x14ac:dyDescent="0.2">
      <c r="A108" s="80" t="s">
        <v>85</v>
      </c>
      <c r="B108" s="112"/>
      <c r="C108" s="120"/>
      <c r="D108" s="338"/>
      <c r="E108" s="338"/>
      <c r="F108" s="338"/>
      <c r="G108" s="302"/>
      <c r="H108" s="303"/>
    </row>
    <row r="109" spans="1:8" ht="51" x14ac:dyDescent="0.2">
      <c r="A109" s="24" t="s">
        <v>86</v>
      </c>
      <c r="B109" s="112"/>
      <c r="C109" s="120"/>
      <c r="D109" s="338"/>
      <c r="E109" s="338"/>
      <c r="F109" s="338"/>
      <c r="G109" s="302"/>
      <c r="H109" s="303"/>
    </row>
    <row r="110" spans="1:8" x14ac:dyDescent="0.2">
      <c r="A110" s="122" t="s">
        <v>62</v>
      </c>
      <c r="B110" s="117">
        <v>1</v>
      </c>
      <c r="C110" s="120"/>
      <c r="D110" s="338"/>
      <c r="E110" s="338"/>
      <c r="F110" s="338"/>
      <c r="G110" s="302"/>
      <c r="H110" s="303"/>
    </row>
    <row r="111" spans="1:8" ht="13.5" thickBot="1" x14ac:dyDescent="0.25">
      <c r="A111" s="124" t="s">
        <v>63</v>
      </c>
      <c r="B111" s="125">
        <v>5</v>
      </c>
      <c r="C111" s="126"/>
      <c r="D111" s="339"/>
      <c r="E111" s="339"/>
      <c r="F111" s="339"/>
      <c r="G111" s="304"/>
      <c r="H111" s="305"/>
    </row>
    <row r="112" spans="1:8" ht="15" thickBot="1" x14ac:dyDescent="0.25">
      <c r="A112" s="127" t="str">
        <f>'Aree di rischio per processi'!A22</f>
        <v>B.04 Requisiti di aggiudicazione</v>
      </c>
      <c r="B112" s="109"/>
      <c r="C112" s="109"/>
      <c r="D112" s="109"/>
      <c r="E112" s="109"/>
      <c r="F112" s="109"/>
      <c r="G112" s="109"/>
      <c r="H112" s="109"/>
    </row>
    <row r="113" spans="1:8" ht="12.75" customHeight="1" x14ac:dyDescent="0.2">
      <c r="A113" s="331" t="s">
        <v>474</v>
      </c>
      <c r="B113" s="332"/>
      <c r="C113" s="110"/>
      <c r="D113" s="335" t="s">
        <v>476</v>
      </c>
      <c r="E113" s="332"/>
      <c r="F113" s="110"/>
      <c r="G113" s="335" t="s">
        <v>475</v>
      </c>
      <c r="H113" s="336"/>
    </row>
    <row r="114" spans="1:8" ht="13.5" thickBot="1" x14ac:dyDescent="0.25">
      <c r="A114" s="333"/>
      <c r="B114" s="334"/>
      <c r="C114" s="111"/>
      <c r="D114" s="334"/>
      <c r="E114" s="334"/>
      <c r="F114" s="111"/>
      <c r="G114" s="334"/>
      <c r="H114" s="337"/>
    </row>
    <row r="115" spans="1:8" x14ac:dyDescent="0.2">
      <c r="A115" s="80" t="s">
        <v>42</v>
      </c>
      <c r="B115" s="112"/>
      <c r="C115" s="113"/>
      <c r="D115" s="82" t="s">
        <v>50</v>
      </c>
      <c r="E115" s="112"/>
      <c r="F115" s="113"/>
      <c r="G115" s="82"/>
      <c r="H115" s="114"/>
    </row>
    <row r="116" spans="1:8" ht="102" x14ac:dyDescent="0.2">
      <c r="A116" s="19" t="s">
        <v>49</v>
      </c>
      <c r="B116" s="112"/>
      <c r="C116" s="113"/>
      <c r="D116" s="115" t="s">
        <v>51</v>
      </c>
      <c r="E116" s="112"/>
      <c r="F116" s="113"/>
      <c r="G116" s="23" t="s">
        <v>88</v>
      </c>
      <c r="H116" s="114"/>
    </row>
    <row r="117" spans="1:8" x14ac:dyDescent="0.2">
      <c r="A117" s="116" t="s">
        <v>43</v>
      </c>
      <c r="B117" s="117"/>
      <c r="C117" s="113"/>
      <c r="D117" s="117" t="s">
        <v>52</v>
      </c>
      <c r="E117" s="117"/>
      <c r="F117" s="113"/>
      <c r="G117" s="117" t="s">
        <v>92</v>
      </c>
      <c r="H117" s="118"/>
    </row>
    <row r="118" spans="1:8" x14ac:dyDescent="0.2">
      <c r="A118" s="116" t="s">
        <v>44</v>
      </c>
      <c r="B118" s="117"/>
      <c r="C118" s="113"/>
      <c r="D118" s="117" t="s">
        <v>53</v>
      </c>
      <c r="E118" s="117"/>
      <c r="F118" s="113"/>
      <c r="G118" s="117" t="s">
        <v>91</v>
      </c>
      <c r="H118" s="118"/>
    </row>
    <row r="119" spans="1:8" x14ac:dyDescent="0.2">
      <c r="A119" s="116" t="s">
        <v>45</v>
      </c>
      <c r="B119" s="117"/>
      <c r="C119" s="113"/>
      <c r="D119" s="117" t="s">
        <v>54</v>
      </c>
      <c r="E119" s="117">
        <v>3</v>
      </c>
      <c r="F119" s="113"/>
      <c r="G119" s="117" t="s">
        <v>90</v>
      </c>
      <c r="H119" s="118"/>
    </row>
    <row r="120" spans="1:8" ht="25.5" x14ac:dyDescent="0.2">
      <c r="A120" s="116" t="s">
        <v>47</v>
      </c>
      <c r="B120" s="117">
        <v>4</v>
      </c>
      <c r="C120" s="113"/>
      <c r="D120" s="117" t="s">
        <v>55</v>
      </c>
      <c r="E120" s="117"/>
      <c r="F120" s="113"/>
      <c r="G120" s="117" t="s">
        <v>169</v>
      </c>
      <c r="H120" s="118"/>
    </row>
    <row r="121" spans="1:8" x14ac:dyDescent="0.2">
      <c r="A121" s="116" t="s">
        <v>46</v>
      </c>
      <c r="B121" s="117"/>
      <c r="C121" s="113"/>
      <c r="D121" s="117" t="s">
        <v>56</v>
      </c>
      <c r="E121" s="117"/>
      <c r="F121" s="113"/>
      <c r="G121" s="117" t="s">
        <v>89</v>
      </c>
      <c r="H121" s="118">
        <v>5</v>
      </c>
    </row>
    <row r="122" spans="1:8" x14ac:dyDescent="0.2">
      <c r="A122" s="119"/>
      <c r="B122" s="120"/>
      <c r="C122" s="120"/>
      <c r="D122" s="120"/>
      <c r="E122" s="120"/>
      <c r="F122" s="120"/>
      <c r="G122" s="120"/>
      <c r="H122" s="121"/>
    </row>
    <row r="123" spans="1:8" x14ac:dyDescent="0.2">
      <c r="A123" s="80" t="s">
        <v>57</v>
      </c>
      <c r="B123" s="112"/>
      <c r="C123" s="120"/>
      <c r="D123" s="82" t="s">
        <v>58</v>
      </c>
      <c r="E123" s="112"/>
      <c r="F123" s="120"/>
      <c r="G123" s="302"/>
      <c r="H123" s="303"/>
    </row>
    <row r="124" spans="1:8" ht="76.5" x14ac:dyDescent="0.2">
      <c r="A124" s="24" t="s">
        <v>59</v>
      </c>
      <c r="B124" s="112"/>
      <c r="C124" s="120"/>
      <c r="D124" s="23" t="s">
        <v>113</v>
      </c>
      <c r="E124" s="112"/>
      <c r="F124" s="120"/>
      <c r="G124" s="302"/>
      <c r="H124" s="303"/>
    </row>
    <row r="125" spans="1:8" x14ac:dyDescent="0.2">
      <c r="A125" s="122" t="s">
        <v>60</v>
      </c>
      <c r="B125" s="117"/>
      <c r="C125" s="120"/>
      <c r="D125" s="117" t="s">
        <v>62</v>
      </c>
      <c r="E125" s="117">
        <v>1</v>
      </c>
      <c r="F125" s="120"/>
      <c r="G125" s="302"/>
      <c r="H125" s="303"/>
    </row>
    <row r="126" spans="1:8" x14ac:dyDescent="0.2">
      <c r="A126" s="122" t="s">
        <v>61</v>
      </c>
      <c r="B126" s="117">
        <v>5</v>
      </c>
      <c r="C126" s="120"/>
      <c r="D126" s="117" t="s">
        <v>63</v>
      </c>
      <c r="E126" s="117"/>
      <c r="F126" s="120"/>
      <c r="G126" s="302"/>
      <c r="H126" s="303"/>
    </row>
    <row r="127" spans="1:8" x14ac:dyDescent="0.2">
      <c r="A127" s="119"/>
      <c r="B127" s="120"/>
      <c r="C127" s="120"/>
      <c r="D127" s="120"/>
      <c r="E127" s="120"/>
      <c r="F127" s="120"/>
      <c r="G127" s="302"/>
      <c r="H127" s="303"/>
    </row>
    <row r="128" spans="1:8" x14ac:dyDescent="0.2">
      <c r="A128" s="80" t="s">
        <v>64</v>
      </c>
      <c r="B128" s="112"/>
      <c r="C128" s="120"/>
      <c r="D128" s="82" t="s">
        <v>65</v>
      </c>
      <c r="E128" s="112"/>
      <c r="F128" s="120"/>
      <c r="G128" s="302"/>
      <c r="H128" s="303"/>
    </row>
    <row r="129" spans="1:8" ht="38.25" x14ac:dyDescent="0.2">
      <c r="A129" s="24" t="s">
        <v>66</v>
      </c>
      <c r="B129" s="112"/>
      <c r="C129" s="120"/>
      <c r="D129" s="23" t="s">
        <v>67</v>
      </c>
      <c r="E129" s="112"/>
      <c r="F129" s="120"/>
      <c r="G129" s="302"/>
      <c r="H129" s="303"/>
    </row>
    <row r="130" spans="1:8" x14ac:dyDescent="0.2">
      <c r="A130" s="122" t="s">
        <v>68</v>
      </c>
      <c r="B130" s="117">
        <v>1</v>
      </c>
      <c r="C130" s="120"/>
      <c r="D130" s="117" t="s">
        <v>62</v>
      </c>
      <c r="E130" s="117"/>
      <c r="F130" s="120"/>
      <c r="G130" s="302"/>
      <c r="H130" s="303"/>
    </row>
    <row r="131" spans="1:8" x14ac:dyDescent="0.2">
      <c r="A131" s="122" t="s">
        <v>166</v>
      </c>
      <c r="B131" s="117"/>
      <c r="C131" s="120"/>
      <c r="D131" s="117" t="s">
        <v>69</v>
      </c>
      <c r="E131" s="117">
        <v>1</v>
      </c>
      <c r="F131" s="120"/>
      <c r="G131" s="302"/>
      <c r="H131" s="303"/>
    </row>
    <row r="132" spans="1:8" x14ac:dyDescent="0.2">
      <c r="A132" s="122" t="s">
        <v>167</v>
      </c>
      <c r="B132" s="117"/>
      <c r="C132" s="120"/>
      <c r="D132" s="117" t="s">
        <v>70</v>
      </c>
      <c r="E132" s="117"/>
      <c r="F132" s="120"/>
      <c r="G132" s="302"/>
      <c r="H132" s="303"/>
    </row>
    <row r="133" spans="1:8" x14ac:dyDescent="0.2">
      <c r="A133" s="122"/>
      <c r="B133" s="117"/>
      <c r="C133" s="120"/>
      <c r="D133" s="117" t="s">
        <v>71</v>
      </c>
      <c r="E133" s="117"/>
      <c r="F133" s="120"/>
      <c r="G133" s="302"/>
      <c r="H133" s="303"/>
    </row>
    <row r="134" spans="1:8" x14ac:dyDescent="0.2">
      <c r="A134" s="122"/>
      <c r="B134" s="117"/>
      <c r="C134" s="120"/>
      <c r="D134" s="117" t="s">
        <v>72</v>
      </c>
      <c r="E134" s="117"/>
      <c r="F134" s="120"/>
      <c r="G134" s="302"/>
      <c r="H134" s="303"/>
    </row>
    <row r="135" spans="1:8" x14ac:dyDescent="0.2">
      <c r="A135" s="122"/>
      <c r="B135" s="117"/>
      <c r="C135" s="120"/>
      <c r="D135" s="123" t="s">
        <v>168</v>
      </c>
      <c r="E135" s="123"/>
      <c r="F135" s="120"/>
      <c r="G135" s="302"/>
      <c r="H135" s="303"/>
    </row>
    <row r="136" spans="1:8" x14ac:dyDescent="0.2">
      <c r="A136" s="119"/>
      <c r="B136" s="120"/>
      <c r="C136" s="120"/>
      <c r="D136" s="120"/>
      <c r="E136" s="120"/>
      <c r="F136" s="120"/>
      <c r="G136" s="302"/>
      <c r="H136" s="303"/>
    </row>
    <row r="137" spans="1:8" x14ac:dyDescent="0.2">
      <c r="A137" s="80" t="s">
        <v>73</v>
      </c>
      <c r="B137" s="112"/>
      <c r="C137" s="120"/>
      <c r="D137" s="82" t="s">
        <v>74</v>
      </c>
      <c r="E137" s="112"/>
      <c r="F137" s="120"/>
      <c r="G137" s="302"/>
      <c r="H137" s="303"/>
    </row>
    <row r="138" spans="1:8" ht="51" x14ac:dyDescent="0.2">
      <c r="A138" s="24" t="s">
        <v>75</v>
      </c>
      <c r="B138" s="112"/>
      <c r="C138" s="120"/>
      <c r="D138" s="23" t="s">
        <v>79</v>
      </c>
      <c r="E138" s="112"/>
      <c r="F138" s="120"/>
      <c r="G138" s="302"/>
      <c r="H138" s="303"/>
    </row>
    <row r="139" spans="1:8" x14ac:dyDescent="0.2">
      <c r="A139" s="122" t="s">
        <v>76</v>
      </c>
      <c r="B139" s="117"/>
      <c r="C139" s="120"/>
      <c r="D139" s="117" t="s">
        <v>80</v>
      </c>
      <c r="E139" s="117"/>
      <c r="F139" s="120"/>
      <c r="G139" s="302"/>
      <c r="H139" s="303"/>
    </row>
    <row r="140" spans="1:8" ht="25.5" x14ac:dyDescent="0.2">
      <c r="A140" s="231" t="s">
        <v>455</v>
      </c>
      <c r="B140" s="117"/>
      <c r="C140" s="120"/>
      <c r="D140" s="117" t="s">
        <v>81</v>
      </c>
      <c r="E140" s="117"/>
      <c r="F140" s="120"/>
      <c r="G140" s="302"/>
      <c r="H140" s="303"/>
    </row>
    <row r="141" spans="1:8" ht="25.5" x14ac:dyDescent="0.2">
      <c r="A141" s="116" t="s">
        <v>78</v>
      </c>
      <c r="B141" s="117">
        <v>5</v>
      </c>
      <c r="C141" s="120"/>
      <c r="D141" s="129" t="s">
        <v>82</v>
      </c>
      <c r="E141" s="117"/>
      <c r="F141" s="120"/>
      <c r="G141" s="302"/>
      <c r="H141" s="303"/>
    </row>
    <row r="142" spans="1:8" x14ac:dyDescent="0.2">
      <c r="A142" s="122"/>
      <c r="B142" s="117"/>
      <c r="C142" s="120"/>
      <c r="D142" s="117" t="s">
        <v>83</v>
      </c>
      <c r="E142" s="117"/>
      <c r="F142" s="120"/>
      <c r="G142" s="302"/>
      <c r="H142" s="303"/>
    </row>
    <row r="143" spans="1:8" x14ac:dyDescent="0.2">
      <c r="A143" s="122"/>
      <c r="B143" s="117"/>
      <c r="C143" s="120"/>
      <c r="D143" s="117" t="s">
        <v>84</v>
      </c>
      <c r="E143" s="117">
        <v>5</v>
      </c>
      <c r="F143" s="120"/>
      <c r="G143" s="302"/>
      <c r="H143" s="303"/>
    </row>
    <row r="144" spans="1:8" x14ac:dyDescent="0.2">
      <c r="A144" s="119"/>
      <c r="B144" s="120"/>
      <c r="C144" s="120"/>
      <c r="D144" s="120"/>
      <c r="E144" s="120"/>
      <c r="F144" s="120"/>
      <c r="G144" s="302"/>
      <c r="H144" s="303"/>
    </row>
    <row r="145" spans="1:8" x14ac:dyDescent="0.2">
      <c r="A145" s="80" t="s">
        <v>85</v>
      </c>
      <c r="B145" s="112"/>
      <c r="C145" s="120"/>
      <c r="D145" s="338"/>
      <c r="E145" s="338"/>
      <c r="F145" s="338"/>
      <c r="G145" s="302"/>
      <c r="H145" s="303"/>
    </row>
    <row r="146" spans="1:8" ht="51" x14ac:dyDescent="0.2">
      <c r="A146" s="24" t="s">
        <v>86</v>
      </c>
      <c r="B146" s="112"/>
      <c r="C146" s="120"/>
      <c r="D146" s="338"/>
      <c r="E146" s="338"/>
      <c r="F146" s="338"/>
      <c r="G146" s="302"/>
      <c r="H146" s="303"/>
    </row>
    <row r="147" spans="1:8" x14ac:dyDescent="0.2">
      <c r="A147" s="122" t="s">
        <v>62</v>
      </c>
      <c r="B147" s="117"/>
      <c r="C147" s="120"/>
      <c r="D147" s="338"/>
      <c r="E147" s="338"/>
      <c r="F147" s="338"/>
      <c r="G147" s="302"/>
      <c r="H147" s="303"/>
    </row>
    <row r="148" spans="1:8" ht="13.5" thickBot="1" x14ac:dyDescent="0.25">
      <c r="A148" s="124" t="s">
        <v>63</v>
      </c>
      <c r="B148" s="125">
        <v>5</v>
      </c>
      <c r="C148" s="126"/>
      <c r="D148" s="339"/>
      <c r="E148" s="339"/>
      <c r="F148" s="339"/>
      <c r="G148" s="304"/>
      <c r="H148" s="305"/>
    </row>
    <row r="149" spans="1:8" ht="15" thickBot="1" x14ac:dyDescent="0.25">
      <c r="A149" s="130" t="str">
        <f>'Aree di rischio per processi'!A23</f>
        <v xml:space="preserve">B.05 Valutazione delle offerte </v>
      </c>
      <c r="B149" s="131"/>
      <c r="C149" s="131"/>
      <c r="D149" s="131"/>
      <c r="E149" s="131"/>
      <c r="F149" s="131"/>
      <c r="G149" s="131"/>
      <c r="H149" s="131"/>
    </row>
    <row r="150" spans="1:8" ht="12.75" customHeight="1" x14ac:dyDescent="0.2">
      <c r="A150" s="331" t="s">
        <v>474</v>
      </c>
      <c r="B150" s="332"/>
      <c r="C150" s="110"/>
      <c r="D150" s="335" t="s">
        <v>476</v>
      </c>
      <c r="E150" s="332"/>
      <c r="F150" s="110"/>
      <c r="G150" s="335" t="s">
        <v>475</v>
      </c>
      <c r="H150" s="336"/>
    </row>
    <row r="151" spans="1:8" ht="21.75" customHeight="1" thickBot="1" x14ac:dyDescent="0.25">
      <c r="A151" s="333"/>
      <c r="B151" s="334"/>
      <c r="C151" s="111"/>
      <c r="D151" s="334"/>
      <c r="E151" s="334"/>
      <c r="F151" s="111"/>
      <c r="G151" s="334"/>
      <c r="H151" s="337"/>
    </row>
    <row r="152" spans="1:8" x14ac:dyDescent="0.2">
      <c r="A152" s="80" t="s">
        <v>42</v>
      </c>
      <c r="B152" s="112"/>
      <c r="C152" s="113"/>
      <c r="D152" s="82" t="s">
        <v>50</v>
      </c>
      <c r="E152" s="112"/>
      <c r="F152" s="113"/>
      <c r="G152" s="82"/>
      <c r="H152" s="114"/>
    </row>
    <row r="153" spans="1:8" ht="102" x14ac:dyDescent="0.2">
      <c r="A153" s="19" t="s">
        <v>49</v>
      </c>
      <c r="B153" s="112"/>
      <c r="C153" s="113"/>
      <c r="D153" s="115" t="s">
        <v>51</v>
      </c>
      <c r="E153" s="112"/>
      <c r="F153" s="113"/>
      <c r="G153" s="23" t="s">
        <v>88</v>
      </c>
      <c r="H153" s="114"/>
    </row>
    <row r="154" spans="1:8" x14ac:dyDescent="0.2">
      <c r="A154" s="116" t="s">
        <v>43</v>
      </c>
      <c r="B154" s="117"/>
      <c r="C154" s="113"/>
      <c r="D154" s="117" t="s">
        <v>52</v>
      </c>
      <c r="E154" s="117"/>
      <c r="F154" s="113"/>
      <c r="G154" s="117" t="s">
        <v>92</v>
      </c>
      <c r="H154" s="118"/>
    </row>
    <row r="155" spans="1:8" x14ac:dyDescent="0.2">
      <c r="A155" s="116" t="s">
        <v>44</v>
      </c>
      <c r="B155" s="117"/>
      <c r="C155" s="113"/>
      <c r="D155" s="117" t="s">
        <v>53</v>
      </c>
      <c r="E155" s="117">
        <v>2</v>
      </c>
      <c r="F155" s="113"/>
      <c r="G155" s="117" t="s">
        <v>91</v>
      </c>
      <c r="H155" s="118"/>
    </row>
    <row r="156" spans="1:8" x14ac:dyDescent="0.2">
      <c r="A156" s="116" t="s">
        <v>45</v>
      </c>
      <c r="B156" s="117"/>
      <c r="C156" s="113"/>
      <c r="D156" s="117" t="s">
        <v>54</v>
      </c>
      <c r="E156" s="117"/>
      <c r="F156" s="113"/>
      <c r="G156" s="117" t="s">
        <v>90</v>
      </c>
      <c r="H156" s="118"/>
    </row>
    <row r="157" spans="1:8" ht="25.5" x14ac:dyDescent="0.2">
      <c r="A157" s="116" t="s">
        <v>47</v>
      </c>
      <c r="B157" s="117"/>
      <c r="C157" s="113"/>
      <c r="D157" s="117" t="s">
        <v>55</v>
      </c>
      <c r="E157" s="117"/>
      <c r="F157" s="113"/>
      <c r="G157" s="117" t="s">
        <v>169</v>
      </c>
      <c r="H157" s="118"/>
    </row>
    <row r="158" spans="1:8" x14ac:dyDescent="0.2">
      <c r="A158" s="116" t="s">
        <v>46</v>
      </c>
      <c r="B158" s="117">
        <v>5</v>
      </c>
      <c r="C158" s="113"/>
      <c r="D158" s="117" t="s">
        <v>56</v>
      </c>
      <c r="E158" s="117"/>
      <c r="F158" s="113"/>
      <c r="G158" s="117" t="s">
        <v>89</v>
      </c>
      <c r="H158" s="118">
        <v>5</v>
      </c>
    </row>
    <row r="159" spans="1:8" x14ac:dyDescent="0.2">
      <c r="A159" s="119"/>
      <c r="B159" s="120"/>
      <c r="C159" s="120"/>
      <c r="D159" s="120"/>
      <c r="E159" s="120"/>
      <c r="F159" s="120"/>
      <c r="G159" s="120"/>
      <c r="H159" s="121"/>
    </row>
    <row r="160" spans="1:8" x14ac:dyDescent="0.2">
      <c r="A160" s="80" t="s">
        <v>57</v>
      </c>
      <c r="B160" s="112"/>
      <c r="C160" s="120"/>
      <c r="D160" s="82" t="s">
        <v>58</v>
      </c>
      <c r="E160" s="112"/>
      <c r="F160" s="120"/>
      <c r="G160" s="302"/>
      <c r="H160" s="303"/>
    </row>
    <row r="161" spans="1:8" ht="76.5" x14ac:dyDescent="0.2">
      <c r="A161" s="24" t="s">
        <v>59</v>
      </c>
      <c r="B161" s="112"/>
      <c r="C161" s="120"/>
      <c r="D161" s="23" t="s">
        <v>113</v>
      </c>
      <c r="E161" s="112"/>
      <c r="F161" s="120"/>
      <c r="G161" s="302"/>
      <c r="H161" s="303"/>
    </row>
    <row r="162" spans="1:8" x14ac:dyDescent="0.2">
      <c r="A162" s="122" t="s">
        <v>60</v>
      </c>
      <c r="B162" s="117"/>
      <c r="C162" s="120"/>
      <c r="D162" s="117" t="s">
        <v>62</v>
      </c>
      <c r="E162" s="117">
        <v>1</v>
      </c>
      <c r="F162" s="120"/>
      <c r="G162" s="302"/>
      <c r="H162" s="303"/>
    </row>
    <row r="163" spans="1:8" x14ac:dyDescent="0.2">
      <c r="A163" s="122" t="s">
        <v>61</v>
      </c>
      <c r="B163" s="117">
        <v>5</v>
      </c>
      <c r="C163" s="120"/>
      <c r="D163" s="117" t="s">
        <v>63</v>
      </c>
      <c r="E163" s="117"/>
      <c r="F163" s="120"/>
      <c r="G163" s="302"/>
      <c r="H163" s="303"/>
    </row>
    <row r="164" spans="1:8" x14ac:dyDescent="0.2">
      <c r="A164" s="119"/>
      <c r="B164" s="120"/>
      <c r="C164" s="120"/>
      <c r="D164" s="120"/>
      <c r="E164" s="120"/>
      <c r="F164" s="120"/>
      <c r="G164" s="302"/>
      <c r="H164" s="303"/>
    </row>
    <row r="165" spans="1:8" x14ac:dyDescent="0.2">
      <c r="A165" s="80" t="s">
        <v>64</v>
      </c>
      <c r="B165" s="112"/>
      <c r="C165" s="120"/>
      <c r="D165" s="82" t="s">
        <v>65</v>
      </c>
      <c r="E165" s="112"/>
      <c r="F165" s="120"/>
      <c r="G165" s="302"/>
      <c r="H165" s="303"/>
    </row>
    <row r="166" spans="1:8" ht="38.25" x14ac:dyDescent="0.2">
      <c r="A166" s="24" t="s">
        <v>66</v>
      </c>
      <c r="B166" s="112"/>
      <c r="C166" s="120"/>
      <c r="D166" s="23" t="s">
        <v>67</v>
      </c>
      <c r="E166" s="112"/>
      <c r="F166" s="120"/>
      <c r="G166" s="302"/>
      <c r="H166" s="303"/>
    </row>
    <row r="167" spans="1:8" x14ac:dyDescent="0.2">
      <c r="A167" s="122" t="s">
        <v>68</v>
      </c>
      <c r="B167" s="117">
        <v>1</v>
      </c>
      <c r="C167" s="120"/>
      <c r="D167" s="117" t="s">
        <v>62</v>
      </c>
      <c r="E167" s="117"/>
      <c r="F167" s="120"/>
      <c r="G167" s="302"/>
      <c r="H167" s="303"/>
    </row>
    <row r="168" spans="1:8" x14ac:dyDescent="0.2">
      <c r="A168" s="122" t="s">
        <v>166</v>
      </c>
      <c r="B168" s="117"/>
      <c r="C168" s="120"/>
      <c r="D168" s="117" t="s">
        <v>69</v>
      </c>
      <c r="E168" s="117">
        <v>1</v>
      </c>
      <c r="F168" s="120"/>
      <c r="G168" s="302"/>
      <c r="H168" s="303"/>
    </row>
    <row r="169" spans="1:8" x14ac:dyDescent="0.2">
      <c r="A169" s="122" t="s">
        <v>167</v>
      </c>
      <c r="B169" s="117"/>
      <c r="C169" s="120"/>
      <c r="D169" s="117" t="s">
        <v>70</v>
      </c>
      <c r="E169" s="117"/>
      <c r="F169" s="120"/>
      <c r="G169" s="302"/>
      <c r="H169" s="303"/>
    </row>
    <row r="170" spans="1:8" x14ac:dyDescent="0.2">
      <c r="A170" s="122"/>
      <c r="B170" s="117"/>
      <c r="C170" s="120"/>
      <c r="D170" s="117" t="s">
        <v>71</v>
      </c>
      <c r="E170" s="117"/>
      <c r="F170" s="120"/>
      <c r="G170" s="302"/>
      <c r="H170" s="303"/>
    </row>
    <row r="171" spans="1:8" x14ac:dyDescent="0.2">
      <c r="A171" s="122"/>
      <c r="B171" s="117"/>
      <c r="C171" s="120"/>
      <c r="D171" s="117" t="s">
        <v>72</v>
      </c>
      <c r="E171" s="117"/>
      <c r="F171" s="120"/>
      <c r="G171" s="302"/>
      <c r="H171" s="303"/>
    </row>
    <row r="172" spans="1:8" x14ac:dyDescent="0.2">
      <c r="A172" s="122"/>
      <c r="B172" s="117"/>
      <c r="C172" s="120"/>
      <c r="D172" s="123" t="s">
        <v>168</v>
      </c>
      <c r="E172" s="123"/>
      <c r="F172" s="120"/>
      <c r="G172" s="302"/>
      <c r="H172" s="303"/>
    </row>
    <row r="173" spans="1:8" x14ac:dyDescent="0.2">
      <c r="A173" s="119"/>
      <c r="B173" s="120"/>
      <c r="C173" s="120"/>
      <c r="D173" s="120"/>
      <c r="E173" s="120"/>
      <c r="F173" s="120"/>
      <c r="G173" s="302"/>
      <c r="H173" s="303"/>
    </row>
    <row r="174" spans="1:8" x14ac:dyDescent="0.2">
      <c r="A174" s="80" t="s">
        <v>73</v>
      </c>
      <c r="B174" s="112"/>
      <c r="C174" s="120"/>
      <c r="D174" s="82" t="s">
        <v>74</v>
      </c>
      <c r="E174" s="112"/>
      <c r="F174" s="120"/>
      <c r="G174" s="302"/>
      <c r="H174" s="303"/>
    </row>
    <row r="175" spans="1:8" ht="51" x14ac:dyDescent="0.2">
      <c r="A175" s="24" t="s">
        <v>75</v>
      </c>
      <c r="B175" s="112"/>
      <c r="C175" s="120"/>
      <c r="D175" s="23" t="s">
        <v>79</v>
      </c>
      <c r="E175" s="112"/>
      <c r="F175" s="120"/>
      <c r="G175" s="302"/>
      <c r="H175" s="303"/>
    </row>
    <row r="176" spans="1:8" x14ac:dyDescent="0.2">
      <c r="A176" s="122" t="s">
        <v>76</v>
      </c>
      <c r="B176" s="117"/>
      <c r="C176" s="120"/>
      <c r="D176" s="117" t="s">
        <v>80</v>
      </c>
      <c r="E176" s="117"/>
      <c r="F176" s="120"/>
      <c r="G176" s="302"/>
      <c r="H176" s="303"/>
    </row>
    <row r="177" spans="1:8" ht="25.5" x14ac:dyDescent="0.2">
      <c r="A177" s="231" t="s">
        <v>455</v>
      </c>
      <c r="B177" s="117"/>
      <c r="C177" s="120"/>
      <c r="D177" s="117" t="s">
        <v>81</v>
      </c>
      <c r="E177" s="117"/>
      <c r="F177" s="120"/>
      <c r="G177" s="302"/>
      <c r="H177" s="303"/>
    </row>
    <row r="178" spans="1:8" ht="25.5" x14ac:dyDescent="0.2">
      <c r="A178" s="116" t="s">
        <v>78</v>
      </c>
      <c r="B178" s="117">
        <v>5</v>
      </c>
      <c r="C178" s="120"/>
      <c r="D178" s="129" t="s">
        <v>82</v>
      </c>
      <c r="E178" s="117"/>
      <c r="F178" s="120"/>
      <c r="G178" s="302"/>
      <c r="H178" s="303"/>
    </row>
    <row r="179" spans="1:8" x14ac:dyDescent="0.2">
      <c r="A179" s="122"/>
      <c r="B179" s="117"/>
      <c r="C179" s="120"/>
      <c r="D179" s="117" t="s">
        <v>83</v>
      </c>
      <c r="E179" s="117"/>
      <c r="F179" s="120"/>
      <c r="G179" s="302"/>
      <c r="H179" s="303"/>
    </row>
    <row r="180" spans="1:8" x14ac:dyDescent="0.2">
      <c r="A180" s="122"/>
      <c r="B180" s="117"/>
      <c r="C180" s="120"/>
      <c r="D180" s="117" t="s">
        <v>84</v>
      </c>
      <c r="E180" s="117">
        <v>5</v>
      </c>
      <c r="F180" s="120"/>
      <c r="G180" s="302"/>
      <c r="H180" s="303"/>
    </row>
    <row r="181" spans="1:8" x14ac:dyDescent="0.2">
      <c r="A181" s="119"/>
      <c r="B181" s="120"/>
      <c r="C181" s="120"/>
      <c r="D181" s="120"/>
      <c r="E181" s="120"/>
      <c r="F181" s="120"/>
      <c r="G181" s="302"/>
      <c r="H181" s="303"/>
    </row>
    <row r="182" spans="1:8" x14ac:dyDescent="0.2">
      <c r="A182" s="80" t="s">
        <v>85</v>
      </c>
      <c r="B182" s="112"/>
      <c r="C182" s="120"/>
      <c r="D182" s="338"/>
      <c r="E182" s="338"/>
      <c r="F182" s="338"/>
      <c r="G182" s="302"/>
      <c r="H182" s="303"/>
    </row>
    <row r="183" spans="1:8" ht="51" x14ac:dyDescent="0.2">
      <c r="A183" s="24" t="s">
        <v>86</v>
      </c>
      <c r="B183" s="112"/>
      <c r="C183" s="120"/>
      <c r="D183" s="338"/>
      <c r="E183" s="338"/>
      <c r="F183" s="338"/>
      <c r="G183" s="302"/>
      <c r="H183" s="303"/>
    </row>
    <row r="184" spans="1:8" x14ac:dyDescent="0.2">
      <c r="A184" s="122" t="s">
        <v>62</v>
      </c>
      <c r="B184" s="117"/>
      <c r="C184" s="120"/>
      <c r="D184" s="338"/>
      <c r="E184" s="338"/>
      <c r="F184" s="338"/>
      <c r="G184" s="302"/>
      <c r="H184" s="303"/>
    </row>
    <row r="185" spans="1:8" ht="13.5" thickBot="1" x14ac:dyDescent="0.25">
      <c r="A185" s="124" t="s">
        <v>63</v>
      </c>
      <c r="B185" s="125">
        <v>5</v>
      </c>
      <c r="C185" s="126"/>
      <c r="D185" s="339"/>
      <c r="E185" s="339"/>
      <c r="F185" s="339"/>
      <c r="G185" s="304"/>
      <c r="H185" s="305"/>
    </row>
    <row r="186" spans="1:8" ht="15" thickBot="1" x14ac:dyDescent="0.25">
      <c r="A186" s="130" t="str">
        <f>'Aree di rischio per processi'!A24</f>
        <v xml:space="preserve">B.06 Verifica dell’eventuale anomalia delle offerte </v>
      </c>
      <c r="B186" s="131"/>
      <c r="C186" s="131"/>
      <c r="D186" s="131"/>
      <c r="E186" s="131"/>
      <c r="F186" s="131"/>
      <c r="G186" s="131"/>
      <c r="H186" s="131"/>
    </row>
    <row r="187" spans="1:8" ht="12.75" customHeight="1" x14ac:dyDescent="0.2">
      <c r="A187" s="331" t="s">
        <v>474</v>
      </c>
      <c r="B187" s="332"/>
      <c r="C187" s="110"/>
      <c r="D187" s="335" t="s">
        <v>476</v>
      </c>
      <c r="E187" s="332"/>
      <c r="F187" s="110"/>
      <c r="G187" s="335" t="s">
        <v>475</v>
      </c>
      <c r="H187" s="336"/>
    </row>
    <row r="188" spans="1:8" ht="13.5" thickBot="1" x14ac:dyDescent="0.25">
      <c r="A188" s="333"/>
      <c r="B188" s="334"/>
      <c r="C188" s="111"/>
      <c r="D188" s="334"/>
      <c r="E188" s="334"/>
      <c r="F188" s="111"/>
      <c r="G188" s="334"/>
      <c r="H188" s="337"/>
    </row>
    <row r="189" spans="1:8" x14ac:dyDescent="0.2">
      <c r="A189" s="80" t="s">
        <v>42</v>
      </c>
      <c r="B189" s="112"/>
      <c r="C189" s="113"/>
      <c r="D189" s="82" t="s">
        <v>50</v>
      </c>
      <c r="E189" s="112"/>
      <c r="F189" s="113"/>
      <c r="G189" s="82"/>
      <c r="H189" s="114"/>
    </row>
    <row r="190" spans="1:8" ht="102" x14ac:dyDescent="0.2">
      <c r="A190" s="19" t="s">
        <v>49</v>
      </c>
      <c r="B190" s="112"/>
      <c r="C190" s="113"/>
      <c r="D190" s="115" t="s">
        <v>51</v>
      </c>
      <c r="E190" s="112"/>
      <c r="F190" s="113"/>
      <c r="G190" s="23" t="s">
        <v>88</v>
      </c>
      <c r="H190" s="114"/>
    </row>
    <row r="191" spans="1:8" x14ac:dyDescent="0.2">
      <c r="A191" s="116" t="s">
        <v>43</v>
      </c>
      <c r="B191" s="117"/>
      <c r="C191" s="113"/>
      <c r="D191" s="117" t="s">
        <v>52</v>
      </c>
      <c r="E191" s="117"/>
      <c r="F191" s="113"/>
      <c r="G191" s="117" t="s">
        <v>92</v>
      </c>
      <c r="H191" s="118"/>
    </row>
    <row r="192" spans="1:8" x14ac:dyDescent="0.2">
      <c r="A192" s="116" t="s">
        <v>44</v>
      </c>
      <c r="B192" s="117"/>
      <c r="C192" s="113"/>
      <c r="D192" s="117" t="s">
        <v>53</v>
      </c>
      <c r="E192" s="117">
        <v>2</v>
      </c>
      <c r="F192" s="113"/>
      <c r="G192" s="117" t="s">
        <v>91</v>
      </c>
      <c r="H192" s="118"/>
    </row>
    <row r="193" spans="1:8" x14ac:dyDescent="0.2">
      <c r="A193" s="116" t="s">
        <v>45</v>
      </c>
      <c r="B193" s="117">
        <v>3</v>
      </c>
      <c r="C193" s="113"/>
      <c r="D193" s="117" t="s">
        <v>54</v>
      </c>
      <c r="E193" s="117"/>
      <c r="F193" s="113"/>
      <c r="G193" s="117" t="s">
        <v>90</v>
      </c>
      <c r="H193" s="118"/>
    </row>
    <row r="194" spans="1:8" ht="25.5" x14ac:dyDescent="0.2">
      <c r="A194" s="116" t="s">
        <v>47</v>
      </c>
      <c r="B194" s="117"/>
      <c r="C194" s="113"/>
      <c r="D194" s="117" t="s">
        <v>55</v>
      </c>
      <c r="E194" s="117"/>
      <c r="F194" s="113"/>
      <c r="G194" s="117" t="s">
        <v>169</v>
      </c>
      <c r="H194" s="118">
        <v>4</v>
      </c>
    </row>
    <row r="195" spans="1:8" x14ac:dyDescent="0.2">
      <c r="A195" s="116" t="s">
        <v>46</v>
      </c>
      <c r="B195" s="117"/>
      <c r="C195" s="113"/>
      <c r="D195" s="117" t="s">
        <v>56</v>
      </c>
      <c r="E195" s="117"/>
      <c r="F195" s="113"/>
      <c r="G195" s="117" t="s">
        <v>89</v>
      </c>
      <c r="H195" s="118"/>
    </row>
    <row r="196" spans="1:8" x14ac:dyDescent="0.2">
      <c r="A196" s="119"/>
      <c r="B196" s="120"/>
      <c r="C196" s="120"/>
      <c r="D196" s="120"/>
      <c r="E196" s="120"/>
      <c r="F196" s="120"/>
      <c r="G196" s="120"/>
      <c r="H196" s="121"/>
    </row>
    <row r="197" spans="1:8" x14ac:dyDescent="0.2">
      <c r="A197" s="80" t="s">
        <v>57</v>
      </c>
      <c r="B197" s="112"/>
      <c r="C197" s="120"/>
      <c r="D197" s="82" t="s">
        <v>58</v>
      </c>
      <c r="E197" s="112"/>
      <c r="F197" s="120"/>
      <c r="G197" s="302"/>
      <c r="H197" s="303"/>
    </row>
    <row r="198" spans="1:8" ht="76.5" x14ac:dyDescent="0.2">
      <c r="A198" s="24" t="s">
        <v>59</v>
      </c>
      <c r="B198" s="112"/>
      <c r="C198" s="120"/>
      <c r="D198" s="23" t="s">
        <v>113</v>
      </c>
      <c r="E198" s="112"/>
      <c r="F198" s="120"/>
      <c r="G198" s="302"/>
      <c r="H198" s="303"/>
    </row>
    <row r="199" spans="1:8" x14ac:dyDescent="0.2">
      <c r="A199" s="122" t="s">
        <v>60</v>
      </c>
      <c r="B199" s="117"/>
      <c r="C199" s="120"/>
      <c r="D199" s="117" t="s">
        <v>62</v>
      </c>
      <c r="E199" s="117">
        <v>1</v>
      </c>
      <c r="F199" s="120"/>
      <c r="G199" s="302"/>
      <c r="H199" s="303"/>
    </row>
    <row r="200" spans="1:8" x14ac:dyDescent="0.2">
      <c r="A200" s="122" t="s">
        <v>61</v>
      </c>
      <c r="B200" s="117">
        <v>5</v>
      </c>
      <c r="C200" s="120"/>
      <c r="D200" s="117" t="s">
        <v>63</v>
      </c>
      <c r="E200" s="117"/>
      <c r="F200" s="120"/>
      <c r="G200" s="302"/>
      <c r="H200" s="303"/>
    </row>
    <row r="201" spans="1:8" x14ac:dyDescent="0.2">
      <c r="A201" s="119"/>
      <c r="B201" s="120"/>
      <c r="C201" s="120"/>
      <c r="D201" s="120"/>
      <c r="E201" s="120"/>
      <c r="F201" s="120"/>
      <c r="G201" s="302"/>
      <c r="H201" s="303"/>
    </row>
    <row r="202" spans="1:8" x14ac:dyDescent="0.2">
      <c r="A202" s="80" t="s">
        <v>64</v>
      </c>
      <c r="B202" s="112"/>
      <c r="C202" s="120"/>
      <c r="D202" s="82" t="s">
        <v>65</v>
      </c>
      <c r="E202" s="112"/>
      <c r="F202" s="120"/>
      <c r="G202" s="302"/>
      <c r="H202" s="303"/>
    </row>
    <row r="203" spans="1:8" ht="38.25" x14ac:dyDescent="0.2">
      <c r="A203" s="24" t="s">
        <v>66</v>
      </c>
      <c r="B203" s="112"/>
      <c r="C203" s="120"/>
      <c r="D203" s="23" t="s">
        <v>67</v>
      </c>
      <c r="E203" s="112"/>
      <c r="F203" s="120"/>
      <c r="G203" s="302"/>
      <c r="H203" s="303"/>
    </row>
    <row r="204" spans="1:8" x14ac:dyDescent="0.2">
      <c r="A204" s="122" t="s">
        <v>68</v>
      </c>
      <c r="B204" s="117">
        <v>1</v>
      </c>
      <c r="C204" s="120"/>
      <c r="D204" s="117" t="s">
        <v>62</v>
      </c>
      <c r="E204" s="117"/>
      <c r="F204" s="120"/>
      <c r="G204" s="302"/>
      <c r="H204" s="303"/>
    </row>
    <row r="205" spans="1:8" x14ac:dyDescent="0.2">
      <c r="A205" s="122" t="s">
        <v>166</v>
      </c>
      <c r="B205" s="117"/>
      <c r="C205" s="120"/>
      <c r="D205" s="117" t="s">
        <v>69</v>
      </c>
      <c r="E205" s="117">
        <v>1</v>
      </c>
      <c r="F205" s="120"/>
      <c r="G205" s="302"/>
      <c r="H205" s="303"/>
    </row>
    <row r="206" spans="1:8" x14ac:dyDescent="0.2">
      <c r="A206" s="122" t="s">
        <v>167</v>
      </c>
      <c r="B206" s="117"/>
      <c r="C206" s="120"/>
      <c r="D206" s="117" t="s">
        <v>70</v>
      </c>
      <c r="E206" s="117"/>
      <c r="F206" s="120"/>
      <c r="G206" s="302"/>
      <c r="H206" s="303"/>
    </row>
    <row r="207" spans="1:8" x14ac:dyDescent="0.2">
      <c r="A207" s="122"/>
      <c r="B207" s="117"/>
      <c r="C207" s="120"/>
      <c r="D207" s="117" t="s">
        <v>71</v>
      </c>
      <c r="E207" s="117"/>
      <c r="F207" s="120"/>
      <c r="G207" s="302"/>
      <c r="H207" s="303"/>
    </row>
    <row r="208" spans="1:8" x14ac:dyDescent="0.2">
      <c r="A208" s="122"/>
      <c r="B208" s="117"/>
      <c r="C208" s="120"/>
      <c r="D208" s="117" t="s">
        <v>72</v>
      </c>
      <c r="E208" s="117"/>
      <c r="F208" s="120"/>
      <c r="G208" s="302"/>
      <c r="H208" s="303"/>
    </row>
    <row r="209" spans="1:8" x14ac:dyDescent="0.2">
      <c r="A209" s="122"/>
      <c r="B209" s="117"/>
      <c r="C209" s="120"/>
      <c r="D209" s="123" t="s">
        <v>168</v>
      </c>
      <c r="E209" s="123"/>
      <c r="F209" s="120"/>
      <c r="G209" s="302"/>
      <c r="H209" s="303"/>
    </row>
    <row r="210" spans="1:8" x14ac:dyDescent="0.2">
      <c r="A210" s="119"/>
      <c r="B210" s="120"/>
      <c r="C210" s="120"/>
      <c r="D210" s="120"/>
      <c r="E210" s="120"/>
      <c r="F210" s="120"/>
      <c r="G210" s="302"/>
      <c r="H210" s="303"/>
    </row>
    <row r="211" spans="1:8" x14ac:dyDescent="0.2">
      <c r="A211" s="80" t="s">
        <v>73</v>
      </c>
      <c r="B211" s="112"/>
      <c r="C211" s="120"/>
      <c r="D211" s="82" t="s">
        <v>74</v>
      </c>
      <c r="E211" s="112"/>
      <c r="F211" s="120"/>
      <c r="G211" s="302"/>
      <c r="H211" s="303"/>
    </row>
    <row r="212" spans="1:8" ht="51" x14ac:dyDescent="0.2">
      <c r="A212" s="24" t="s">
        <v>75</v>
      </c>
      <c r="B212" s="112"/>
      <c r="C212" s="120"/>
      <c r="D212" s="23" t="s">
        <v>79</v>
      </c>
      <c r="E212" s="112"/>
      <c r="F212" s="120"/>
      <c r="G212" s="302"/>
      <c r="H212" s="303"/>
    </row>
    <row r="213" spans="1:8" x14ac:dyDescent="0.2">
      <c r="A213" s="122" t="s">
        <v>76</v>
      </c>
      <c r="B213" s="117"/>
      <c r="C213" s="120"/>
      <c r="D213" s="117" t="s">
        <v>80</v>
      </c>
      <c r="E213" s="117"/>
      <c r="F213" s="120"/>
      <c r="G213" s="302"/>
      <c r="H213" s="303"/>
    </row>
    <row r="214" spans="1:8" ht="25.5" x14ac:dyDescent="0.2">
      <c r="A214" s="231" t="s">
        <v>455</v>
      </c>
      <c r="B214" s="117"/>
      <c r="C214" s="120"/>
      <c r="D214" s="117" t="s">
        <v>81</v>
      </c>
      <c r="E214" s="117"/>
      <c r="F214" s="120"/>
      <c r="G214" s="302"/>
      <c r="H214" s="303"/>
    </row>
    <row r="215" spans="1:8" ht="25.5" x14ac:dyDescent="0.2">
      <c r="A215" s="116" t="s">
        <v>78</v>
      </c>
      <c r="B215" s="117">
        <v>5</v>
      </c>
      <c r="C215" s="120"/>
      <c r="D215" s="129" t="s">
        <v>82</v>
      </c>
      <c r="E215" s="117"/>
      <c r="F215" s="120"/>
      <c r="G215" s="302"/>
      <c r="H215" s="303"/>
    </row>
    <row r="216" spans="1:8" x14ac:dyDescent="0.2">
      <c r="A216" s="122"/>
      <c r="B216" s="117"/>
      <c r="C216" s="120"/>
      <c r="D216" s="117" t="s">
        <v>83</v>
      </c>
      <c r="E216" s="117"/>
      <c r="F216" s="120"/>
      <c r="G216" s="302"/>
      <c r="H216" s="303"/>
    </row>
    <row r="217" spans="1:8" x14ac:dyDescent="0.2">
      <c r="A217" s="122"/>
      <c r="B217" s="117"/>
      <c r="C217" s="120"/>
      <c r="D217" s="117" t="s">
        <v>84</v>
      </c>
      <c r="E217" s="117">
        <v>5</v>
      </c>
      <c r="F217" s="120"/>
      <c r="G217" s="302"/>
      <c r="H217" s="303"/>
    </row>
    <row r="218" spans="1:8" x14ac:dyDescent="0.2">
      <c r="A218" s="119"/>
      <c r="B218" s="120"/>
      <c r="C218" s="120"/>
      <c r="D218" s="120"/>
      <c r="E218" s="120"/>
      <c r="F218" s="120"/>
      <c r="G218" s="302"/>
      <c r="H218" s="303"/>
    </row>
    <row r="219" spans="1:8" x14ac:dyDescent="0.2">
      <c r="A219" s="80" t="s">
        <v>85</v>
      </c>
      <c r="B219" s="112"/>
      <c r="C219" s="120"/>
      <c r="D219" s="338"/>
      <c r="E219" s="338"/>
      <c r="F219" s="338"/>
      <c r="G219" s="302"/>
      <c r="H219" s="303"/>
    </row>
    <row r="220" spans="1:8" ht="51" x14ac:dyDescent="0.2">
      <c r="A220" s="24" t="s">
        <v>86</v>
      </c>
      <c r="B220" s="112"/>
      <c r="C220" s="120"/>
      <c r="D220" s="338"/>
      <c r="E220" s="338"/>
      <c r="F220" s="338"/>
      <c r="G220" s="302"/>
      <c r="H220" s="303"/>
    </row>
    <row r="221" spans="1:8" x14ac:dyDescent="0.2">
      <c r="A221" s="122" t="s">
        <v>62</v>
      </c>
      <c r="B221" s="117">
        <v>1</v>
      </c>
      <c r="C221" s="120"/>
      <c r="D221" s="338"/>
      <c r="E221" s="338"/>
      <c r="F221" s="338"/>
      <c r="G221" s="302"/>
      <c r="H221" s="303"/>
    </row>
    <row r="222" spans="1:8" ht="13.5" thickBot="1" x14ac:dyDescent="0.25">
      <c r="A222" s="124" t="s">
        <v>63</v>
      </c>
      <c r="B222" s="125">
        <v>5</v>
      </c>
      <c r="C222" s="126"/>
      <c r="D222" s="339"/>
      <c r="E222" s="339"/>
      <c r="F222" s="339"/>
      <c r="G222" s="304"/>
      <c r="H222" s="305"/>
    </row>
    <row r="223" spans="1:8" ht="15" thickBot="1" x14ac:dyDescent="0.25">
      <c r="A223" s="130" t="str">
        <f>'Aree di rischio per processi'!A25</f>
        <v>B.07 Procedure negoziate</v>
      </c>
      <c r="B223" s="131"/>
      <c r="C223" s="131"/>
      <c r="D223" s="131"/>
      <c r="E223" s="131"/>
      <c r="F223" s="131"/>
      <c r="G223" s="131"/>
      <c r="H223" s="131"/>
    </row>
    <row r="224" spans="1:8" x14ac:dyDescent="0.2">
      <c r="A224" s="331" t="s">
        <v>474</v>
      </c>
      <c r="B224" s="332"/>
      <c r="C224" s="110"/>
      <c r="D224" s="335" t="s">
        <v>476</v>
      </c>
      <c r="E224" s="332"/>
      <c r="F224" s="110"/>
      <c r="G224" s="335" t="s">
        <v>475</v>
      </c>
      <c r="H224" s="336"/>
    </row>
    <row r="225" spans="1:8" ht="13.5" thickBot="1" x14ac:dyDescent="0.25">
      <c r="A225" s="333"/>
      <c r="B225" s="334"/>
      <c r="C225" s="111"/>
      <c r="D225" s="334"/>
      <c r="E225" s="334"/>
      <c r="F225" s="111"/>
      <c r="G225" s="334"/>
      <c r="H225" s="337"/>
    </row>
    <row r="226" spans="1:8" x14ac:dyDescent="0.2">
      <c r="A226" s="80" t="s">
        <v>42</v>
      </c>
      <c r="B226" s="112"/>
      <c r="C226" s="113"/>
      <c r="D226" s="82" t="s">
        <v>50</v>
      </c>
      <c r="E226" s="112"/>
      <c r="F226" s="113"/>
      <c r="G226" s="82"/>
      <c r="H226" s="114"/>
    </row>
    <row r="227" spans="1:8" ht="102" x14ac:dyDescent="0.2">
      <c r="A227" s="19" t="s">
        <v>49</v>
      </c>
      <c r="B227" s="112"/>
      <c r="C227" s="113"/>
      <c r="D227" s="115" t="s">
        <v>51</v>
      </c>
      <c r="E227" s="112"/>
      <c r="F227" s="113"/>
      <c r="G227" s="23" t="s">
        <v>88</v>
      </c>
      <c r="H227" s="114"/>
    </row>
    <row r="228" spans="1:8" x14ac:dyDescent="0.2">
      <c r="A228" s="116" t="s">
        <v>43</v>
      </c>
      <c r="B228" s="117"/>
      <c r="C228" s="113"/>
      <c r="D228" s="117" t="s">
        <v>52</v>
      </c>
      <c r="E228" s="117"/>
      <c r="F228" s="113"/>
      <c r="G228" s="117" t="s">
        <v>92</v>
      </c>
      <c r="H228" s="118"/>
    </row>
    <row r="229" spans="1:8" x14ac:dyDescent="0.2">
      <c r="A229" s="116" t="s">
        <v>44</v>
      </c>
      <c r="B229" s="117"/>
      <c r="C229" s="113"/>
      <c r="D229" s="117" t="s">
        <v>53</v>
      </c>
      <c r="E229" s="117"/>
      <c r="F229" s="113"/>
      <c r="G229" s="117" t="s">
        <v>91</v>
      </c>
      <c r="H229" s="118"/>
    </row>
    <row r="230" spans="1:8" x14ac:dyDescent="0.2">
      <c r="A230" s="116" t="s">
        <v>45</v>
      </c>
      <c r="B230" s="117">
        <v>3</v>
      </c>
      <c r="C230" s="113"/>
      <c r="D230" s="117" t="s">
        <v>54</v>
      </c>
      <c r="E230" s="117">
        <v>3</v>
      </c>
      <c r="F230" s="113"/>
      <c r="G230" s="117" t="s">
        <v>90</v>
      </c>
      <c r="H230" s="118"/>
    </row>
    <row r="231" spans="1:8" ht="25.5" x14ac:dyDescent="0.2">
      <c r="A231" s="116" t="s">
        <v>47</v>
      </c>
      <c r="B231" s="117"/>
      <c r="C231" s="113"/>
      <c r="D231" s="117" t="s">
        <v>55</v>
      </c>
      <c r="E231" s="117"/>
      <c r="F231" s="113"/>
      <c r="G231" s="117" t="s">
        <v>169</v>
      </c>
      <c r="H231" s="118"/>
    </row>
    <row r="232" spans="1:8" x14ac:dyDescent="0.2">
      <c r="A232" s="116" t="s">
        <v>46</v>
      </c>
      <c r="B232" s="117"/>
      <c r="C232" s="113"/>
      <c r="D232" s="117" t="s">
        <v>56</v>
      </c>
      <c r="E232" s="117"/>
      <c r="F232" s="113"/>
      <c r="G232" s="117" t="s">
        <v>89</v>
      </c>
      <c r="H232" s="118">
        <v>5</v>
      </c>
    </row>
    <row r="233" spans="1:8" x14ac:dyDescent="0.2">
      <c r="A233" s="119"/>
      <c r="B233" s="120"/>
      <c r="C233" s="120"/>
      <c r="D233" s="120"/>
      <c r="E233" s="120"/>
      <c r="F233" s="120"/>
      <c r="G233" s="120"/>
      <c r="H233" s="121"/>
    </row>
    <row r="234" spans="1:8" x14ac:dyDescent="0.2">
      <c r="A234" s="80" t="s">
        <v>57</v>
      </c>
      <c r="B234" s="112"/>
      <c r="C234" s="120"/>
      <c r="D234" s="82" t="s">
        <v>58</v>
      </c>
      <c r="E234" s="112"/>
      <c r="F234" s="120"/>
      <c r="G234" s="302"/>
      <c r="H234" s="303"/>
    </row>
    <row r="235" spans="1:8" ht="76.5" x14ac:dyDescent="0.2">
      <c r="A235" s="24" t="s">
        <v>59</v>
      </c>
      <c r="B235" s="112"/>
      <c r="C235" s="120"/>
      <c r="D235" s="23" t="s">
        <v>113</v>
      </c>
      <c r="E235" s="112"/>
      <c r="F235" s="120"/>
      <c r="G235" s="302"/>
      <c r="H235" s="303"/>
    </row>
    <row r="236" spans="1:8" x14ac:dyDescent="0.2">
      <c r="A236" s="122" t="s">
        <v>60</v>
      </c>
      <c r="B236" s="117"/>
      <c r="C236" s="120"/>
      <c r="D236" s="117" t="s">
        <v>62</v>
      </c>
      <c r="E236" s="117">
        <v>1</v>
      </c>
      <c r="F236" s="120"/>
      <c r="G236" s="302"/>
      <c r="H236" s="303"/>
    </row>
    <row r="237" spans="1:8" x14ac:dyDescent="0.2">
      <c r="A237" s="122" t="s">
        <v>61</v>
      </c>
      <c r="B237" s="117">
        <v>5</v>
      </c>
      <c r="C237" s="120"/>
      <c r="D237" s="117" t="s">
        <v>63</v>
      </c>
      <c r="E237" s="117"/>
      <c r="F237" s="120"/>
      <c r="G237" s="302"/>
      <c r="H237" s="303"/>
    </row>
    <row r="238" spans="1:8" x14ac:dyDescent="0.2">
      <c r="A238" s="119"/>
      <c r="B238" s="120"/>
      <c r="C238" s="120"/>
      <c r="D238" s="120"/>
      <c r="E238" s="120"/>
      <c r="F238" s="120"/>
      <c r="G238" s="302"/>
      <c r="H238" s="303"/>
    </row>
    <row r="239" spans="1:8" x14ac:dyDescent="0.2">
      <c r="A239" s="80" t="s">
        <v>64</v>
      </c>
      <c r="B239" s="112"/>
      <c r="C239" s="120"/>
      <c r="D239" s="82" t="s">
        <v>65</v>
      </c>
      <c r="E239" s="112"/>
      <c r="F239" s="120"/>
      <c r="G239" s="302"/>
      <c r="H239" s="303"/>
    </row>
    <row r="240" spans="1:8" ht="38.25" x14ac:dyDescent="0.2">
      <c r="A240" s="24" t="s">
        <v>66</v>
      </c>
      <c r="B240" s="112"/>
      <c r="C240" s="120"/>
      <c r="D240" s="23" t="s">
        <v>67</v>
      </c>
      <c r="E240" s="112"/>
      <c r="F240" s="120"/>
      <c r="G240" s="302"/>
      <c r="H240" s="303"/>
    </row>
    <row r="241" spans="1:8" x14ac:dyDescent="0.2">
      <c r="A241" s="122" t="s">
        <v>68</v>
      </c>
      <c r="B241" s="117">
        <v>1</v>
      </c>
      <c r="C241" s="120"/>
      <c r="D241" s="117" t="s">
        <v>62</v>
      </c>
      <c r="E241" s="117"/>
      <c r="F241" s="120"/>
      <c r="G241" s="302"/>
      <c r="H241" s="303"/>
    </row>
    <row r="242" spans="1:8" x14ac:dyDescent="0.2">
      <c r="A242" s="122" t="s">
        <v>166</v>
      </c>
      <c r="B242" s="117"/>
      <c r="C242" s="120"/>
      <c r="D242" s="117" t="s">
        <v>69</v>
      </c>
      <c r="E242" s="117">
        <v>1</v>
      </c>
      <c r="F242" s="120"/>
      <c r="G242" s="302"/>
      <c r="H242" s="303"/>
    </row>
    <row r="243" spans="1:8" x14ac:dyDescent="0.2">
      <c r="A243" s="122" t="s">
        <v>167</v>
      </c>
      <c r="B243" s="117"/>
      <c r="C243" s="120"/>
      <c r="D243" s="117" t="s">
        <v>70</v>
      </c>
      <c r="E243" s="117"/>
      <c r="F243" s="120"/>
      <c r="G243" s="302"/>
      <c r="H243" s="303"/>
    </row>
    <row r="244" spans="1:8" x14ac:dyDescent="0.2">
      <c r="A244" s="122"/>
      <c r="B244" s="117"/>
      <c r="C244" s="120"/>
      <c r="D244" s="117" t="s">
        <v>71</v>
      </c>
      <c r="E244" s="117"/>
      <c r="F244" s="120"/>
      <c r="G244" s="302"/>
      <c r="H244" s="303"/>
    </row>
    <row r="245" spans="1:8" x14ac:dyDescent="0.2">
      <c r="A245" s="122"/>
      <c r="B245" s="117"/>
      <c r="C245" s="120"/>
      <c r="D245" s="117" t="s">
        <v>72</v>
      </c>
      <c r="E245" s="117"/>
      <c r="F245" s="120"/>
      <c r="G245" s="302"/>
      <c r="H245" s="303"/>
    </row>
    <row r="246" spans="1:8" x14ac:dyDescent="0.2">
      <c r="A246" s="122"/>
      <c r="B246" s="117"/>
      <c r="C246" s="120"/>
      <c r="D246" s="123" t="s">
        <v>168</v>
      </c>
      <c r="E246" s="123"/>
      <c r="F246" s="120"/>
      <c r="G246" s="302"/>
      <c r="H246" s="303"/>
    </row>
    <row r="247" spans="1:8" x14ac:dyDescent="0.2">
      <c r="A247" s="119"/>
      <c r="B247" s="120"/>
      <c r="C247" s="120"/>
      <c r="D247" s="120"/>
      <c r="E247" s="120"/>
      <c r="F247" s="120"/>
      <c r="G247" s="302"/>
      <c r="H247" s="303"/>
    </row>
    <row r="248" spans="1:8" x14ac:dyDescent="0.2">
      <c r="A248" s="80" t="s">
        <v>73</v>
      </c>
      <c r="B248" s="112"/>
      <c r="C248" s="120"/>
      <c r="D248" s="82" t="s">
        <v>74</v>
      </c>
      <c r="E248" s="112"/>
      <c r="F248" s="120"/>
      <c r="G248" s="302"/>
      <c r="H248" s="303"/>
    </row>
    <row r="249" spans="1:8" ht="51" x14ac:dyDescent="0.2">
      <c r="A249" s="24" t="s">
        <v>75</v>
      </c>
      <c r="B249" s="112"/>
      <c r="C249" s="120"/>
      <c r="D249" s="23" t="s">
        <v>79</v>
      </c>
      <c r="E249" s="112"/>
      <c r="F249" s="120"/>
      <c r="G249" s="302"/>
      <c r="H249" s="303"/>
    </row>
    <row r="250" spans="1:8" x14ac:dyDescent="0.2">
      <c r="A250" s="122" t="s">
        <v>76</v>
      </c>
      <c r="B250" s="117"/>
      <c r="C250" s="120"/>
      <c r="D250" s="117" t="s">
        <v>80</v>
      </c>
      <c r="E250" s="117"/>
      <c r="F250" s="120"/>
      <c r="G250" s="302"/>
      <c r="H250" s="303"/>
    </row>
    <row r="251" spans="1:8" ht="25.5" x14ac:dyDescent="0.2">
      <c r="A251" s="231" t="s">
        <v>455</v>
      </c>
      <c r="B251" s="117"/>
      <c r="C251" s="120"/>
      <c r="D251" s="117" t="s">
        <v>81</v>
      </c>
      <c r="E251" s="117"/>
      <c r="F251" s="120"/>
      <c r="G251" s="302"/>
      <c r="H251" s="303"/>
    </row>
    <row r="252" spans="1:8" ht="25.5" x14ac:dyDescent="0.2">
      <c r="A252" s="116" t="s">
        <v>78</v>
      </c>
      <c r="B252" s="117">
        <v>5</v>
      </c>
      <c r="C252" s="120"/>
      <c r="D252" s="129" t="s">
        <v>82</v>
      </c>
      <c r="E252" s="117"/>
      <c r="F252" s="120"/>
      <c r="G252" s="302"/>
      <c r="H252" s="303"/>
    </row>
    <row r="253" spans="1:8" x14ac:dyDescent="0.2">
      <c r="A253" s="122"/>
      <c r="B253" s="117"/>
      <c r="C253" s="120"/>
      <c r="D253" s="117" t="s">
        <v>83</v>
      </c>
      <c r="E253" s="117"/>
      <c r="F253" s="120"/>
      <c r="G253" s="302"/>
      <c r="H253" s="303"/>
    </row>
    <row r="254" spans="1:8" x14ac:dyDescent="0.2">
      <c r="A254" s="122"/>
      <c r="B254" s="117"/>
      <c r="C254" s="120"/>
      <c r="D254" s="117" t="s">
        <v>84</v>
      </c>
      <c r="E254" s="117">
        <v>5</v>
      </c>
      <c r="F254" s="120"/>
      <c r="G254" s="302"/>
      <c r="H254" s="303"/>
    </row>
    <row r="255" spans="1:8" x14ac:dyDescent="0.2">
      <c r="A255" s="119"/>
      <c r="B255" s="120"/>
      <c r="C255" s="120"/>
      <c r="D255" s="120"/>
      <c r="E255" s="120"/>
      <c r="F255" s="120"/>
      <c r="G255" s="302"/>
      <c r="H255" s="303"/>
    </row>
    <row r="256" spans="1:8" x14ac:dyDescent="0.2">
      <c r="A256" s="80" t="s">
        <v>85</v>
      </c>
      <c r="B256" s="112"/>
      <c r="C256" s="120"/>
      <c r="D256" s="338"/>
      <c r="E256" s="338"/>
      <c r="F256" s="338"/>
      <c r="G256" s="302"/>
      <c r="H256" s="303"/>
    </row>
    <row r="257" spans="1:8" ht="51" x14ac:dyDescent="0.2">
      <c r="A257" s="24" t="s">
        <v>86</v>
      </c>
      <c r="B257" s="112"/>
      <c r="C257" s="120"/>
      <c r="D257" s="338"/>
      <c r="E257" s="338"/>
      <c r="F257" s="338"/>
      <c r="G257" s="302"/>
      <c r="H257" s="303"/>
    </row>
    <row r="258" spans="1:8" x14ac:dyDescent="0.2">
      <c r="A258" s="122" t="s">
        <v>62</v>
      </c>
      <c r="B258" s="117"/>
      <c r="C258" s="120"/>
      <c r="D258" s="338"/>
      <c r="E258" s="338"/>
      <c r="F258" s="338"/>
      <c r="G258" s="302"/>
      <c r="H258" s="303"/>
    </row>
    <row r="259" spans="1:8" ht="13.5" thickBot="1" x14ac:dyDescent="0.25">
      <c r="A259" s="124" t="s">
        <v>63</v>
      </c>
      <c r="B259" s="125">
        <v>5</v>
      </c>
      <c r="C259" s="126"/>
      <c r="D259" s="339"/>
      <c r="E259" s="339"/>
      <c r="F259" s="339"/>
      <c r="G259" s="304"/>
      <c r="H259" s="305"/>
    </row>
    <row r="260" spans="1:8" ht="15" thickBot="1" x14ac:dyDescent="0.25">
      <c r="A260" s="130" t="str">
        <f>'Aree di rischio per processi'!A26</f>
        <v>B.08 Affidamenti diretti</v>
      </c>
      <c r="B260" s="131"/>
      <c r="C260" s="131"/>
      <c r="D260" s="131"/>
      <c r="E260" s="131"/>
      <c r="F260" s="131"/>
      <c r="G260" s="131"/>
      <c r="H260" s="131"/>
    </row>
    <row r="261" spans="1:8" ht="12.75" customHeight="1" x14ac:dyDescent="0.2">
      <c r="A261" s="331" t="s">
        <v>474</v>
      </c>
      <c r="B261" s="332"/>
      <c r="C261" s="110"/>
      <c r="D261" s="335" t="s">
        <v>476</v>
      </c>
      <c r="E261" s="332"/>
      <c r="F261" s="110"/>
      <c r="G261" s="335" t="s">
        <v>475</v>
      </c>
      <c r="H261" s="336"/>
    </row>
    <row r="262" spans="1:8" ht="13.5" thickBot="1" x14ac:dyDescent="0.25">
      <c r="A262" s="333"/>
      <c r="B262" s="334"/>
      <c r="C262" s="111"/>
      <c r="D262" s="334"/>
      <c r="E262" s="334"/>
      <c r="F262" s="111"/>
      <c r="G262" s="334"/>
      <c r="H262" s="337"/>
    </row>
    <row r="263" spans="1:8" x14ac:dyDescent="0.2">
      <c r="A263" s="80" t="s">
        <v>42</v>
      </c>
      <c r="B263" s="112"/>
      <c r="C263" s="113"/>
      <c r="D263" s="82" t="s">
        <v>50</v>
      </c>
      <c r="E263" s="112"/>
      <c r="F263" s="113"/>
      <c r="G263" s="82"/>
      <c r="H263" s="114"/>
    </row>
    <row r="264" spans="1:8" ht="102" x14ac:dyDescent="0.2">
      <c r="A264" s="19" t="s">
        <v>49</v>
      </c>
      <c r="B264" s="112"/>
      <c r="C264" s="113"/>
      <c r="D264" s="115" t="s">
        <v>51</v>
      </c>
      <c r="E264" s="112"/>
      <c r="F264" s="113"/>
      <c r="G264" s="23" t="s">
        <v>88</v>
      </c>
      <c r="H264" s="114"/>
    </row>
    <row r="265" spans="1:8" x14ac:dyDescent="0.2">
      <c r="A265" s="116" t="s">
        <v>43</v>
      </c>
      <c r="B265" s="117"/>
      <c r="C265" s="113"/>
      <c r="D265" s="117" t="s">
        <v>52</v>
      </c>
      <c r="E265" s="117"/>
      <c r="F265" s="113"/>
      <c r="G265" s="117" t="s">
        <v>92</v>
      </c>
      <c r="H265" s="118"/>
    </row>
    <row r="266" spans="1:8" x14ac:dyDescent="0.2">
      <c r="A266" s="116" t="s">
        <v>44</v>
      </c>
      <c r="B266" s="117"/>
      <c r="C266" s="113"/>
      <c r="D266" s="117" t="s">
        <v>53</v>
      </c>
      <c r="E266" s="117"/>
      <c r="F266" s="113"/>
      <c r="G266" s="117" t="s">
        <v>91</v>
      </c>
      <c r="H266" s="118"/>
    </row>
    <row r="267" spans="1:8" x14ac:dyDescent="0.2">
      <c r="A267" s="116" t="s">
        <v>45</v>
      </c>
      <c r="B267" s="117">
        <v>3</v>
      </c>
      <c r="C267" s="113"/>
      <c r="D267" s="117" t="s">
        <v>54</v>
      </c>
      <c r="E267" s="117">
        <v>3</v>
      </c>
      <c r="F267" s="113"/>
      <c r="G267" s="117" t="s">
        <v>90</v>
      </c>
      <c r="H267" s="118"/>
    </row>
    <row r="268" spans="1:8" ht="25.5" x14ac:dyDescent="0.2">
      <c r="A268" s="116" t="s">
        <v>47</v>
      </c>
      <c r="B268" s="117"/>
      <c r="C268" s="113"/>
      <c r="D268" s="117" t="s">
        <v>55</v>
      </c>
      <c r="E268" s="117"/>
      <c r="F268" s="113"/>
      <c r="G268" s="117" t="s">
        <v>169</v>
      </c>
      <c r="H268" s="118"/>
    </row>
    <row r="269" spans="1:8" x14ac:dyDescent="0.2">
      <c r="A269" s="116" t="s">
        <v>46</v>
      </c>
      <c r="B269" s="117"/>
      <c r="C269" s="113"/>
      <c r="D269" s="117" t="s">
        <v>56</v>
      </c>
      <c r="E269" s="117"/>
      <c r="F269" s="113"/>
      <c r="G269" s="117" t="s">
        <v>89</v>
      </c>
      <c r="H269" s="118">
        <v>5</v>
      </c>
    </row>
    <row r="270" spans="1:8" x14ac:dyDescent="0.2">
      <c r="A270" s="119"/>
      <c r="B270" s="120"/>
      <c r="C270" s="120"/>
      <c r="D270" s="120"/>
      <c r="E270" s="120"/>
      <c r="F270" s="120"/>
      <c r="G270" s="120"/>
      <c r="H270" s="121"/>
    </row>
    <row r="271" spans="1:8" x14ac:dyDescent="0.2">
      <c r="A271" s="80" t="s">
        <v>57</v>
      </c>
      <c r="B271" s="112"/>
      <c r="C271" s="120"/>
      <c r="D271" s="82" t="s">
        <v>58</v>
      </c>
      <c r="E271" s="112"/>
      <c r="F271" s="120"/>
      <c r="G271" s="302"/>
      <c r="H271" s="303"/>
    </row>
    <row r="272" spans="1:8" ht="76.5" x14ac:dyDescent="0.2">
      <c r="A272" s="24" t="s">
        <v>59</v>
      </c>
      <c r="B272" s="112"/>
      <c r="C272" s="120"/>
      <c r="D272" s="23" t="s">
        <v>113</v>
      </c>
      <c r="E272" s="112"/>
      <c r="F272" s="120"/>
      <c r="G272" s="302"/>
      <c r="H272" s="303"/>
    </row>
    <row r="273" spans="1:8" x14ac:dyDescent="0.2">
      <c r="A273" s="122" t="s">
        <v>60</v>
      </c>
      <c r="B273" s="117"/>
      <c r="C273" s="120"/>
      <c r="D273" s="117" t="s">
        <v>62</v>
      </c>
      <c r="E273" s="117">
        <v>1</v>
      </c>
      <c r="F273" s="120"/>
      <c r="G273" s="302"/>
      <c r="H273" s="303"/>
    </row>
    <row r="274" spans="1:8" x14ac:dyDescent="0.2">
      <c r="A274" s="122" t="s">
        <v>61</v>
      </c>
      <c r="B274" s="117">
        <v>5</v>
      </c>
      <c r="C274" s="120"/>
      <c r="D274" s="117" t="s">
        <v>63</v>
      </c>
      <c r="E274" s="117"/>
      <c r="F274" s="120"/>
      <c r="G274" s="302"/>
      <c r="H274" s="303"/>
    </row>
    <row r="275" spans="1:8" x14ac:dyDescent="0.2">
      <c r="A275" s="119"/>
      <c r="B275" s="120"/>
      <c r="C275" s="120"/>
      <c r="D275" s="120"/>
      <c r="E275" s="120"/>
      <c r="F275" s="120"/>
      <c r="G275" s="302"/>
      <c r="H275" s="303"/>
    </row>
    <row r="276" spans="1:8" x14ac:dyDescent="0.2">
      <c r="A276" s="80" t="s">
        <v>64</v>
      </c>
      <c r="B276" s="112"/>
      <c r="C276" s="120"/>
      <c r="D276" s="82" t="s">
        <v>65</v>
      </c>
      <c r="E276" s="112"/>
      <c r="F276" s="120"/>
      <c r="G276" s="302"/>
      <c r="H276" s="303"/>
    </row>
    <row r="277" spans="1:8" ht="38.25" x14ac:dyDescent="0.2">
      <c r="A277" s="24" t="s">
        <v>66</v>
      </c>
      <c r="B277" s="112"/>
      <c r="C277" s="120"/>
      <c r="D277" s="23" t="s">
        <v>67</v>
      </c>
      <c r="E277" s="112"/>
      <c r="F277" s="120"/>
      <c r="G277" s="302"/>
      <c r="H277" s="303"/>
    </row>
    <row r="278" spans="1:8" x14ac:dyDescent="0.2">
      <c r="A278" s="122" t="s">
        <v>68</v>
      </c>
      <c r="B278" s="117">
        <v>1</v>
      </c>
      <c r="C278" s="120"/>
      <c r="D278" s="117" t="s">
        <v>62</v>
      </c>
      <c r="E278" s="117"/>
      <c r="F278" s="120"/>
      <c r="G278" s="302"/>
      <c r="H278" s="303"/>
    </row>
    <row r="279" spans="1:8" x14ac:dyDescent="0.2">
      <c r="A279" s="122" t="s">
        <v>166</v>
      </c>
      <c r="B279" s="117"/>
      <c r="C279" s="120"/>
      <c r="D279" s="117" t="s">
        <v>69</v>
      </c>
      <c r="E279" s="117">
        <v>1</v>
      </c>
      <c r="F279" s="120"/>
      <c r="G279" s="302"/>
      <c r="H279" s="303"/>
    </row>
    <row r="280" spans="1:8" x14ac:dyDescent="0.2">
      <c r="A280" s="122" t="s">
        <v>167</v>
      </c>
      <c r="B280" s="117"/>
      <c r="C280" s="120"/>
      <c r="D280" s="117" t="s">
        <v>70</v>
      </c>
      <c r="E280" s="117"/>
      <c r="F280" s="120"/>
      <c r="G280" s="302"/>
      <c r="H280" s="303"/>
    </row>
    <row r="281" spans="1:8" x14ac:dyDescent="0.2">
      <c r="A281" s="122"/>
      <c r="B281" s="117"/>
      <c r="C281" s="120"/>
      <c r="D281" s="117" t="s">
        <v>71</v>
      </c>
      <c r="E281" s="117"/>
      <c r="F281" s="120"/>
      <c r="G281" s="302"/>
      <c r="H281" s="303"/>
    </row>
    <row r="282" spans="1:8" x14ac:dyDescent="0.2">
      <c r="A282" s="122"/>
      <c r="B282" s="117"/>
      <c r="C282" s="120"/>
      <c r="D282" s="117" t="s">
        <v>72</v>
      </c>
      <c r="E282" s="117"/>
      <c r="F282" s="120"/>
      <c r="G282" s="302"/>
      <c r="H282" s="303"/>
    </row>
    <row r="283" spans="1:8" x14ac:dyDescent="0.2">
      <c r="A283" s="122"/>
      <c r="B283" s="117"/>
      <c r="C283" s="120"/>
      <c r="D283" s="123" t="s">
        <v>168</v>
      </c>
      <c r="E283" s="123"/>
      <c r="F283" s="120"/>
      <c r="G283" s="302"/>
      <c r="H283" s="303"/>
    </row>
    <row r="284" spans="1:8" x14ac:dyDescent="0.2">
      <c r="A284" s="119"/>
      <c r="B284" s="120"/>
      <c r="C284" s="120"/>
      <c r="D284" s="120"/>
      <c r="E284" s="120"/>
      <c r="F284" s="120"/>
      <c r="G284" s="302"/>
      <c r="H284" s="303"/>
    </row>
    <row r="285" spans="1:8" x14ac:dyDescent="0.2">
      <c r="A285" s="80" t="s">
        <v>73</v>
      </c>
      <c r="B285" s="112"/>
      <c r="C285" s="120"/>
      <c r="D285" s="82" t="s">
        <v>74</v>
      </c>
      <c r="E285" s="112"/>
      <c r="F285" s="120"/>
      <c r="G285" s="302"/>
      <c r="H285" s="303"/>
    </row>
    <row r="286" spans="1:8" ht="51" x14ac:dyDescent="0.2">
      <c r="A286" s="24" t="s">
        <v>75</v>
      </c>
      <c r="B286" s="112"/>
      <c r="C286" s="120"/>
      <c r="D286" s="23" t="s">
        <v>79</v>
      </c>
      <c r="E286" s="112"/>
      <c r="F286" s="120"/>
      <c r="G286" s="302"/>
      <c r="H286" s="303"/>
    </row>
    <row r="287" spans="1:8" x14ac:dyDescent="0.2">
      <c r="A287" s="122" t="s">
        <v>76</v>
      </c>
      <c r="B287" s="117"/>
      <c r="C287" s="120"/>
      <c r="D287" s="117" t="s">
        <v>80</v>
      </c>
      <c r="E287" s="117"/>
      <c r="F287" s="120"/>
      <c r="G287" s="302"/>
      <c r="H287" s="303"/>
    </row>
    <row r="288" spans="1:8" ht="25.5" x14ac:dyDescent="0.2">
      <c r="A288" s="231" t="s">
        <v>455</v>
      </c>
      <c r="B288" s="117"/>
      <c r="C288" s="120"/>
      <c r="D288" s="117" t="s">
        <v>81</v>
      </c>
      <c r="E288" s="117"/>
      <c r="F288" s="120"/>
      <c r="G288" s="302"/>
      <c r="H288" s="303"/>
    </row>
    <row r="289" spans="1:8" ht="25.5" x14ac:dyDescent="0.2">
      <c r="A289" s="116" t="s">
        <v>78</v>
      </c>
      <c r="B289" s="117">
        <v>5</v>
      </c>
      <c r="C289" s="120"/>
      <c r="D289" s="129" t="s">
        <v>82</v>
      </c>
      <c r="E289" s="117"/>
      <c r="F289" s="120"/>
      <c r="G289" s="302"/>
      <c r="H289" s="303"/>
    </row>
    <row r="290" spans="1:8" x14ac:dyDescent="0.2">
      <c r="A290" s="122"/>
      <c r="B290" s="117"/>
      <c r="C290" s="120"/>
      <c r="D290" s="117" t="s">
        <v>83</v>
      </c>
      <c r="E290" s="117"/>
      <c r="F290" s="120"/>
      <c r="G290" s="302"/>
      <c r="H290" s="303"/>
    </row>
    <row r="291" spans="1:8" x14ac:dyDescent="0.2">
      <c r="A291" s="122"/>
      <c r="B291" s="117"/>
      <c r="C291" s="120"/>
      <c r="D291" s="117" t="s">
        <v>84</v>
      </c>
      <c r="E291" s="117">
        <v>5</v>
      </c>
      <c r="F291" s="120"/>
      <c r="G291" s="302"/>
      <c r="H291" s="303"/>
    </row>
    <row r="292" spans="1:8" x14ac:dyDescent="0.2">
      <c r="A292" s="119"/>
      <c r="B292" s="120"/>
      <c r="C292" s="120"/>
      <c r="D292" s="120"/>
      <c r="E292" s="120"/>
      <c r="F292" s="120"/>
      <c r="G292" s="302"/>
      <c r="H292" s="303"/>
    </row>
    <row r="293" spans="1:8" x14ac:dyDescent="0.2">
      <c r="A293" s="80" t="s">
        <v>85</v>
      </c>
      <c r="B293" s="112"/>
      <c r="C293" s="120"/>
      <c r="D293" s="338"/>
      <c r="E293" s="338"/>
      <c r="F293" s="338"/>
      <c r="G293" s="302"/>
      <c r="H293" s="303"/>
    </row>
    <row r="294" spans="1:8" ht="51" x14ac:dyDescent="0.2">
      <c r="A294" s="24" t="s">
        <v>86</v>
      </c>
      <c r="B294" s="112"/>
      <c r="C294" s="120"/>
      <c r="D294" s="338"/>
      <c r="E294" s="338"/>
      <c r="F294" s="338"/>
      <c r="G294" s="302"/>
      <c r="H294" s="303"/>
    </row>
    <row r="295" spans="1:8" x14ac:dyDescent="0.2">
      <c r="A295" s="122" t="s">
        <v>62</v>
      </c>
      <c r="B295" s="117"/>
      <c r="C295" s="120"/>
      <c r="D295" s="338"/>
      <c r="E295" s="338"/>
      <c r="F295" s="338"/>
      <c r="G295" s="302"/>
      <c r="H295" s="303"/>
    </row>
    <row r="296" spans="1:8" ht="13.5" thickBot="1" x14ac:dyDescent="0.25">
      <c r="A296" s="124" t="s">
        <v>63</v>
      </c>
      <c r="B296" s="125">
        <v>5</v>
      </c>
      <c r="C296" s="126"/>
      <c r="D296" s="339"/>
      <c r="E296" s="339"/>
      <c r="F296" s="339"/>
      <c r="G296" s="304"/>
      <c r="H296" s="305"/>
    </row>
    <row r="297" spans="1:8" ht="15" thickBot="1" x14ac:dyDescent="0.25">
      <c r="A297" s="130" t="str">
        <f>'Aree di rischio per processi'!A27</f>
        <v>B.09 Revoca del bando</v>
      </c>
      <c r="B297" s="131"/>
      <c r="C297" s="131"/>
      <c r="D297" s="131"/>
      <c r="E297" s="131"/>
      <c r="F297" s="131"/>
      <c r="G297" s="131"/>
      <c r="H297" s="131"/>
    </row>
    <row r="298" spans="1:8" ht="12.75" customHeight="1" x14ac:dyDescent="0.2">
      <c r="A298" s="331" t="s">
        <v>474</v>
      </c>
      <c r="B298" s="332"/>
      <c r="C298" s="110"/>
      <c r="D298" s="335" t="s">
        <v>476</v>
      </c>
      <c r="E298" s="332"/>
      <c r="F298" s="110"/>
      <c r="G298" s="335" t="s">
        <v>475</v>
      </c>
      <c r="H298" s="336"/>
    </row>
    <row r="299" spans="1:8" ht="13.5" thickBot="1" x14ac:dyDescent="0.25">
      <c r="A299" s="333"/>
      <c r="B299" s="334"/>
      <c r="C299" s="111"/>
      <c r="D299" s="334"/>
      <c r="E299" s="334"/>
      <c r="F299" s="111"/>
      <c r="G299" s="334"/>
      <c r="H299" s="337"/>
    </row>
    <row r="300" spans="1:8" x14ac:dyDescent="0.2">
      <c r="A300" s="80" t="s">
        <v>42</v>
      </c>
      <c r="B300" s="112"/>
      <c r="C300" s="113"/>
      <c r="D300" s="82" t="s">
        <v>50</v>
      </c>
      <c r="E300" s="112"/>
      <c r="F300" s="113"/>
      <c r="G300" s="82"/>
      <c r="H300" s="114"/>
    </row>
    <row r="301" spans="1:8" ht="102" x14ac:dyDescent="0.2">
      <c r="A301" s="19" t="s">
        <v>49</v>
      </c>
      <c r="B301" s="112"/>
      <c r="C301" s="113"/>
      <c r="D301" s="115" t="s">
        <v>51</v>
      </c>
      <c r="E301" s="112"/>
      <c r="F301" s="113"/>
      <c r="G301" s="23" t="s">
        <v>88</v>
      </c>
      <c r="H301" s="114"/>
    </row>
    <row r="302" spans="1:8" x14ac:dyDescent="0.2">
      <c r="A302" s="116" t="s">
        <v>43</v>
      </c>
      <c r="B302" s="117"/>
      <c r="C302" s="113"/>
      <c r="D302" s="117" t="s">
        <v>52</v>
      </c>
      <c r="E302" s="117"/>
      <c r="F302" s="113"/>
      <c r="G302" s="117" t="s">
        <v>92</v>
      </c>
      <c r="H302" s="118"/>
    </row>
    <row r="303" spans="1:8" x14ac:dyDescent="0.2">
      <c r="A303" s="116" t="s">
        <v>44</v>
      </c>
      <c r="B303" s="117"/>
      <c r="C303" s="113"/>
      <c r="D303" s="117" t="s">
        <v>53</v>
      </c>
      <c r="E303" s="117"/>
      <c r="F303" s="113"/>
      <c r="G303" s="117" t="s">
        <v>91</v>
      </c>
      <c r="H303" s="118"/>
    </row>
    <row r="304" spans="1:8" x14ac:dyDescent="0.2">
      <c r="A304" s="116" t="s">
        <v>45</v>
      </c>
      <c r="B304" s="117"/>
      <c r="C304" s="113"/>
      <c r="D304" s="117" t="s">
        <v>54</v>
      </c>
      <c r="E304" s="117">
        <v>3</v>
      </c>
      <c r="F304" s="113"/>
      <c r="G304" s="117" t="s">
        <v>90</v>
      </c>
      <c r="H304" s="118"/>
    </row>
    <row r="305" spans="1:8" ht="25.5" x14ac:dyDescent="0.2">
      <c r="A305" s="116" t="s">
        <v>47</v>
      </c>
      <c r="B305" s="117"/>
      <c r="C305" s="113"/>
      <c r="D305" s="117" t="s">
        <v>55</v>
      </c>
      <c r="E305" s="117"/>
      <c r="F305" s="113"/>
      <c r="G305" s="117" t="s">
        <v>169</v>
      </c>
      <c r="H305" s="118"/>
    </row>
    <row r="306" spans="1:8" x14ac:dyDescent="0.2">
      <c r="A306" s="116" t="s">
        <v>46</v>
      </c>
      <c r="B306" s="117">
        <v>5</v>
      </c>
      <c r="C306" s="113"/>
      <c r="D306" s="117" t="s">
        <v>56</v>
      </c>
      <c r="E306" s="117"/>
      <c r="F306" s="113"/>
      <c r="G306" s="117" t="s">
        <v>89</v>
      </c>
      <c r="H306" s="118">
        <v>5</v>
      </c>
    </row>
    <row r="307" spans="1:8" x14ac:dyDescent="0.2">
      <c r="A307" s="119"/>
      <c r="B307" s="120"/>
      <c r="C307" s="120"/>
      <c r="D307" s="120"/>
      <c r="E307" s="120"/>
      <c r="F307" s="120"/>
      <c r="G307" s="120"/>
      <c r="H307" s="121"/>
    </row>
    <row r="308" spans="1:8" x14ac:dyDescent="0.2">
      <c r="A308" s="80" t="s">
        <v>57</v>
      </c>
      <c r="B308" s="112"/>
      <c r="C308" s="120"/>
      <c r="D308" s="82" t="s">
        <v>58</v>
      </c>
      <c r="E308" s="112"/>
      <c r="F308" s="120"/>
      <c r="G308" s="302"/>
      <c r="H308" s="303"/>
    </row>
    <row r="309" spans="1:8" ht="76.5" x14ac:dyDescent="0.2">
      <c r="A309" s="24" t="s">
        <v>59</v>
      </c>
      <c r="B309" s="112"/>
      <c r="C309" s="120"/>
      <c r="D309" s="23" t="s">
        <v>113</v>
      </c>
      <c r="E309" s="112"/>
      <c r="F309" s="120"/>
      <c r="G309" s="302"/>
      <c r="H309" s="303"/>
    </row>
    <row r="310" spans="1:8" x14ac:dyDescent="0.2">
      <c r="A310" s="122" t="s">
        <v>60</v>
      </c>
      <c r="B310" s="117"/>
      <c r="C310" s="120"/>
      <c r="D310" s="117" t="s">
        <v>62</v>
      </c>
      <c r="E310" s="117">
        <v>1</v>
      </c>
      <c r="F310" s="120"/>
      <c r="G310" s="302"/>
      <c r="H310" s="303"/>
    </row>
    <row r="311" spans="1:8" x14ac:dyDescent="0.2">
      <c r="A311" s="122" t="s">
        <v>61</v>
      </c>
      <c r="B311" s="117">
        <v>5</v>
      </c>
      <c r="C311" s="120"/>
      <c r="D311" s="117" t="s">
        <v>63</v>
      </c>
      <c r="E311" s="117"/>
      <c r="F311" s="120"/>
      <c r="G311" s="302"/>
      <c r="H311" s="303"/>
    </row>
    <row r="312" spans="1:8" x14ac:dyDescent="0.2">
      <c r="A312" s="119"/>
      <c r="B312" s="120"/>
      <c r="C312" s="120"/>
      <c r="D312" s="120"/>
      <c r="E312" s="120"/>
      <c r="F312" s="120"/>
      <c r="G312" s="302"/>
      <c r="H312" s="303"/>
    </row>
    <row r="313" spans="1:8" x14ac:dyDescent="0.2">
      <c r="A313" s="80" t="s">
        <v>64</v>
      </c>
      <c r="B313" s="112"/>
      <c r="C313" s="120"/>
      <c r="D313" s="82" t="s">
        <v>65</v>
      </c>
      <c r="E313" s="112"/>
      <c r="F313" s="120"/>
      <c r="G313" s="302"/>
      <c r="H313" s="303"/>
    </row>
    <row r="314" spans="1:8" ht="38.25" x14ac:dyDescent="0.2">
      <c r="A314" s="24" t="s">
        <v>66</v>
      </c>
      <c r="B314" s="112"/>
      <c r="C314" s="120"/>
      <c r="D314" s="23" t="s">
        <v>67</v>
      </c>
      <c r="E314" s="112"/>
      <c r="F314" s="120"/>
      <c r="G314" s="302"/>
      <c r="H314" s="303"/>
    </row>
    <row r="315" spans="1:8" x14ac:dyDescent="0.2">
      <c r="A315" s="122" t="s">
        <v>68</v>
      </c>
      <c r="B315" s="117">
        <v>1</v>
      </c>
      <c r="C315" s="120"/>
      <c r="D315" s="117" t="s">
        <v>62</v>
      </c>
      <c r="E315" s="117"/>
      <c r="F315" s="120"/>
      <c r="G315" s="302"/>
      <c r="H315" s="303"/>
    </row>
    <row r="316" spans="1:8" x14ac:dyDescent="0.2">
      <c r="A316" s="122" t="s">
        <v>166</v>
      </c>
      <c r="B316" s="117"/>
      <c r="C316" s="120"/>
      <c r="D316" s="117" t="s">
        <v>69</v>
      </c>
      <c r="E316" s="117">
        <v>1</v>
      </c>
      <c r="F316" s="120"/>
      <c r="G316" s="302"/>
      <c r="H316" s="303"/>
    </row>
    <row r="317" spans="1:8" x14ac:dyDescent="0.2">
      <c r="A317" s="122" t="s">
        <v>167</v>
      </c>
      <c r="B317" s="117"/>
      <c r="C317" s="120"/>
      <c r="D317" s="117" t="s">
        <v>70</v>
      </c>
      <c r="E317" s="117"/>
      <c r="F317" s="120"/>
      <c r="G317" s="302"/>
      <c r="H317" s="303"/>
    </row>
    <row r="318" spans="1:8" x14ac:dyDescent="0.2">
      <c r="A318" s="122"/>
      <c r="B318" s="117"/>
      <c r="C318" s="120"/>
      <c r="D318" s="117" t="s">
        <v>71</v>
      </c>
      <c r="E318" s="117"/>
      <c r="F318" s="120"/>
      <c r="G318" s="302"/>
      <c r="H318" s="303"/>
    </row>
    <row r="319" spans="1:8" x14ac:dyDescent="0.2">
      <c r="A319" s="122"/>
      <c r="B319" s="117"/>
      <c r="C319" s="120"/>
      <c r="D319" s="117" t="s">
        <v>72</v>
      </c>
      <c r="E319" s="117"/>
      <c r="F319" s="120"/>
      <c r="G319" s="302"/>
      <c r="H319" s="303"/>
    </row>
    <row r="320" spans="1:8" x14ac:dyDescent="0.2">
      <c r="A320" s="122"/>
      <c r="B320" s="117"/>
      <c r="C320" s="120"/>
      <c r="D320" s="123" t="s">
        <v>168</v>
      </c>
      <c r="E320" s="123"/>
      <c r="F320" s="120"/>
      <c r="G320" s="302"/>
      <c r="H320" s="303"/>
    </row>
    <row r="321" spans="1:8" x14ac:dyDescent="0.2">
      <c r="A321" s="119"/>
      <c r="B321" s="120"/>
      <c r="C321" s="120"/>
      <c r="D321" s="120"/>
      <c r="E321" s="120"/>
      <c r="F321" s="120"/>
      <c r="G321" s="302"/>
      <c r="H321" s="303"/>
    </row>
    <row r="322" spans="1:8" x14ac:dyDescent="0.2">
      <c r="A322" s="80" t="s">
        <v>73</v>
      </c>
      <c r="B322" s="112"/>
      <c r="C322" s="120"/>
      <c r="D322" s="82" t="s">
        <v>74</v>
      </c>
      <c r="E322" s="112"/>
      <c r="F322" s="120"/>
      <c r="G322" s="302"/>
      <c r="H322" s="303"/>
    </row>
    <row r="323" spans="1:8" ht="51" x14ac:dyDescent="0.2">
      <c r="A323" s="24" t="s">
        <v>75</v>
      </c>
      <c r="B323" s="112"/>
      <c r="C323" s="120"/>
      <c r="D323" s="23" t="s">
        <v>79</v>
      </c>
      <c r="E323" s="112"/>
      <c r="F323" s="120"/>
      <c r="G323" s="302"/>
      <c r="H323" s="303"/>
    </row>
    <row r="324" spans="1:8" x14ac:dyDescent="0.2">
      <c r="A324" s="122" t="s">
        <v>76</v>
      </c>
      <c r="B324" s="117"/>
      <c r="C324" s="120"/>
      <c r="D324" s="117" t="s">
        <v>80</v>
      </c>
      <c r="E324" s="117"/>
      <c r="F324" s="120"/>
      <c r="G324" s="302"/>
      <c r="H324" s="303"/>
    </row>
    <row r="325" spans="1:8" ht="25.5" x14ac:dyDescent="0.2">
      <c r="A325" s="231" t="s">
        <v>455</v>
      </c>
      <c r="B325" s="117"/>
      <c r="C325" s="120"/>
      <c r="D325" s="117" t="s">
        <v>81</v>
      </c>
      <c r="E325" s="117"/>
      <c r="F325" s="120"/>
      <c r="G325" s="302"/>
      <c r="H325" s="303"/>
    </row>
    <row r="326" spans="1:8" ht="25.5" x14ac:dyDescent="0.2">
      <c r="A326" s="116" t="s">
        <v>78</v>
      </c>
      <c r="B326" s="117">
        <v>5</v>
      </c>
      <c r="C326" s="120"/>
      <c r="D326" s="129" t="s">
        <v>82</v>
      </c>
      <c r="E326" s="117"/>
      <c r="F326" s="120"/>
      <c r="G326" s="302"/>
      <c r="H326" s="303"/>
    </row>
    <row r="327" spans="1:8" x14ac:dyDescent="0.2">
      <c r="A327" s="122"/>
      <c r="B327" s="117"/>
      <c r="C327" s="120"/>
      <c r="D327" s="117" t="s">
        <v>83</v>
      </c>
      <c r="E327" s="117"/>
      <c r="F327" s="120"/>
      <c r="G327" s="302"/>
      <c r="H327" s="303"/>
    </row>
    <row r="328" spans="1:8" x14ac:dyDescent="0.2">
      <c r="A328" s="122"/>
      <c r="B328" s="117"/>
      <c r="C328" s="120"/>
      <c r="D328" s="117" t="s">
        <v>84</v>
      </c>
      <c r="E328" s="117">
        <v>5</v>
      </c>
      <c r="F328" s="120"/>
      <c r="G328" s="302"/>
      <c r="H328" s="303"/>
    </row>
    <row r="329" spans="1:8" x14ac:dyDescent="0.2">
      <c r="A329" s="119"/>
      <c r="B329" s="120"/>
      <c r="C329" s="120"/>
      <c r="D329" s="120"/>
      <c r="E329" s="120"/>
      <c r="F329" s="120"/>
      <c r="G329" s="302"/>
      <c r="H329" s="303"/>
    </row>
    <row r="330" spans="1:8" x14ac:dyDescent="0.2">
      <c r="A330" s="80" t="s">
        <v>85</v>
      </c>
      <c r="B330" s="112"/>
      <c r="C330" s="120"/>
      <c r="D330" s="338"/>
      <c r="E330" s="338"/>
      <c r="F330" s="338"/>
      <c r="G330" s="302"/>
      <c r="H330" s="303"/>
    </row>
    <row r="331" spans="1:8" ht="51" x14ac:dyDescent="0.2">
      <c r="A331" s="24" t="s">
        <v>86</v>
      </c>
      <c r="B331" s="112"/>
      <c r="C331" s="120"/>
      <c r="D331" s="338"/>
      <c r="E331" s="338"/>
      <c r="F331" s="338"/>
      <c r="G331" s="302"/>
      <c r="H331" s="303"/>
    </row>
    <row r="332" spans="1:8" x14ac:dyDescent="0.2">
      <c r="A332" s="122" t="s">
        <v>62</v>
      </c>
      <c r="B332" s="117">
        <v>1</v>
      </c>
      <c r="C332" s="120"/>
      <c r="D332" s="338"/>
      <c r="E332" s="338"/>
      <c r="F332" s="338"/>
      <c r="G332" s="302"/>
      <c r="H332" s="303"/>
    </row>
    <row r="333" spans="1:8" ht="13.5" thickBot="1" x14ac:dyDescent="0.25">
      <c r="A333" s="124" t="s">
        <v>63</v>
      </c>
      <c r="B333" s="125"/>
      <c r="C333" s="126"/>
      <c r="D333" s="339"/>
      <c r="E333" s="339"/>
      <c r="F333" s="339"/>
      <c r="G333" s="304"/>
      <c r="H333" s="305"/>
    </row>
    <row r="334" spans="1:8" ht="15" thickBot="1" x14ac:dyDescent="0.25">
      <c r="A334" s="130" t="str">
        <f>'Aree di rischio per processi'!A28</f>
        <v>B.10 Redazione del cronoprogramma</v>
      </c>
      <c r="B334" s="131"/>
      <c r="C334" s="131"/>
      <c r="D334" s="131"/>
      <c r="E334" s="131"/>
      <c r="F334" s="131"/>
      <c r="G334" s="131"/>
      <c r="H334" s="131"/>
    </row>
    <row r="335" spans="1:8" ht="12.75" customHeight="1" x14ac:dyDescent="0.2">
      <c r="A335" s="331" t="s">
        <v>474</v>
      </c>
      <c r="B335" s="332"/>
      <c r="C335" s="110"/>
      <c r="D335" s="335" t="s">
        <v>476</v>
      </c>
      <c r="E335" s="332"/>
      <c r="F335" s="110"/>
      <c r="G335" s="335" t="s">
        <v>475</v>
      </c>
      <c r="H335" s="336"/>
    </row>
    <row r="336" spans="1:8" ht="13.5" thickBot="1" x14ac:dyDescent="0.25">
      <c r="A336" s="333"/>
      <c r="B336" s="334"/>
      <c r="C336" s="111"/>
      <c r="D336" s="334"/>
      <c r="E336" s="334"/>
      <c r="F336" s="111"/>
      <c r="G336" s="334"/>
      <c r="H336" s="337"/>
    </row>
    <row r="337" spans="1:8" x14ac:dyDescent="0.2">
      <c r="A337" s="80" t="s">
        <v>42</v>
      </c>
      <c r="B337" s="112"/>
      <c r="C337" s="113"/>
      <c r="D337" s="82" t="s">
        <v>50</v>
      </c>
      <c r="E337" s="112"/>
      <c r="F337" s="113"/>
      <c r="G337" s="82"/>
      <c r="H337" s="114"/>
    </row>
    <row r="338" spans="1:8" ht="102" x14ac:dyDescent="0.2">
      <c r="A338" s="19" t="s">
        <v>49</v>
      </c>
      <c r="B338" s="112"/>
      <c r="C338" s="113"/>
      <c r="D338" s="115" t="s">
        <v>51</v>
      </c>
      <c r="E338" s="112"/>
      <c r="F338" s="113"/>
      <c r="G338" s="23" t="s">
        <v>88</v>
      </c>
      <c r="H338" s="114"/>
    </row>
    <row r="339" spans="1:8" x14ac:dyDescent="0.2">
      <c r="A339" s="116" t="s">
        <v>43</v>
      </c>
      <c r="B339" s="117"/>
      <c r="C339" s="113"/>
      <c r="D339" s="117" t="s">
        <v>52</v>
      </c>
      <c r="E339" s="117"/>
      <c r="F339" s="113"/>
      <c r="G339" s="117" t="s">
        <v>92</v>
      </c>
      <c r="H339" s="118"/>
    </row>
    <row r="340" spans="1:8" x14ac:dyDescent="0.2">
      <c r="A340" s="116" t="s">
        <v>44</v>
      </c>
      <c r="B340" s="117"/>
      <c r="C340" s="113"/>
      <c r="D340" s="117" t="s">
        <v>53</v>
      </c>
      <c r="E340" s="117"/>
      <c r="F340" s="113"/>
      <c r="G340" s="117" t="s">
        <v>91</v>
      </c>
      <c r="H340" s="118"/>
    </row>
    <row r="341" spans="1:8" x14ac:dyDescent="0.2">
      <c r="A341" s="116" t="s">
        <v>45</v>
      </c>
      <c r="B341" s="117"/>
      <c r="C341" s="113"/>
      <c r="D341" s="117" t="s">
        <v>54</v>
      </c>
      <c r="E341" s="117">
        <v>3</v>
      </c>
      <c r="F341" s="113"/>
      <c r="G341" s="117" t="s">
        <v>90</v>
      </c>
      <c r="H341" s="118"/>
    </row>
    <row r="342" spans="1:8" ht="25.5" x14ac:dyDescent="0.2">
      <c r="A342" s="116" t="s">
        <v>47</v>
      </c>
      <c r="B342" s="117"/>
      <c r="C342" s="113"/>
      <c r="D342" s="117" t="s">
        <v>55</v>
      </c>
      <c r="E342" s="117"/>
      <c r="F342" s="113"/>
      <c r="G342" s="117" t="s">
        <v>169</v>
      </c>
      <c r="H342" s="118"/>
    </row>
    <row r="343" spans="1:8" x14ac:dyDescent="0.2">
      <c r="A343" s="116" t="s">
        <v>46</v>
      </c>
      <c r="B343" s="117">
        <v>5</v>
      </c>
      <c r="C343" s="113"/>
      <c r="D343" s="117" t="s">
        <v>56</v>
      </c>
      <c r="E343" s="117"/>
      <c r="F343" s="113"/>
      <c r="G343" s="117" t="s">
        <v>89</v>
      </c>
      <c r="H343" s="118">
        <v>5</v>
      </c>
    </row>
    <row r="344" spans="1:8" x14ac:dyDescent="0.2">
      <c r="A344" s="119"/>
      <c r="B344" s="120"/>
      <c r="C344" s="120"/>
      <c r="D344" s="120"/>
      <c r="E344" s="120"/>
      <c r="F344" s="120"/>
      <c r="G344" s="120"/>
      <c r="H344" s="121"/>
    </row>
    <row r="345" spans="1:8" x14ac:dyDescent="0.2">
      <c r="A345" s="80" t="s">
        <v>57</v>
      </c>
      <c r="B345" s="112"/>
      <c r="C345" s="120"/>
      <c r="D345" s="82" t="s">
        <v>58</v>
      </c>
      <c r="E345" s="112"/>
      <c r="F345" s="120"/>
      <c r="G345" s="302"/>
      <c r="H345" s="303"/>
    </row>
    <row r="346" spans="1:8" ht="76.5" x14ac:dyDescent="0.2">
      <c r="A346" s="24" t="s">
        <v>59</v>
      </c>
      <c r="B346" s="112"/>
      <c r="C346" s="120"/>
      <c r="D346" s="23" t="s">
        <v>113</v>
      </c>
      <c r="E346" s="112"/>
      <c r="F346" s="120"/>
      <c r="G346" s="302"/>
      <c r="H346" s="303"/>
    </row>
    <row r="347" spans="1:8" x14ac:dyDescent="0.2">
      <c r="A347" s="122" t="s">
        <v>60</v>
      </c>
      <c r="B347" s="117"/>
      <c r="C347" s="120"/>
      <c r="D347" s="117" t="s">
        <v>62</v>
      </c>
      <c r="E347" s="117">
        <v>1</v>
      </c>
      <c r="F347" s="120"/>
      <c r="G347" s="302"/>
      <c r="H347" s="303"/>
    </row>
    <row r="348" spans="1:8" x14ac:dyDescent="0.2">
      <c r="A348" s="122" t="s">
        <v>61</v>
      </c>
      <c r="B348" s="117">
        <v>5</v>
      </c>
      <c r="C348" s="120"/>
      <c r="D348" s="117" t="s">
        <v>63</v>
      </c>
      <c r="E348" s="117"/>
      <c r="F348" s="120"/>
      <c r="G348" s="302"/>
      <c r="H348" s="303"/>
    </row>
    <row r="349" spans="1:8" x14ac:dyDescent="0.2">
      <c r="A349" s="119"/>
      <c r="B349" s="120"/>
      <c r="C349" s="120"/>
      <c r="D349" s="120"/>
      <c r="E349" s="120"/>
      <c r="F349" s="120"/>
      <c r="G349" s="302"/>
      <c r="H349" s="303"/>
    </row>
    <row r="350" spans="1:8" x14ac:dyDescent="0.2">
      <c r="A350" s="80" t="s">
        <v>64</v>
      </c>
      <c r="B350" s="112"/>
      <c r="C350" s="120"/>
      <c r="D350" s="82" t="s">
        <v>65</v>
      </c>
      <c r="E350" s="112"/>
      <c r="F350" s="120"/>
      <c r="G350" s="302"/>
      <c r="H350" s="303"/>
    </row>
    <row r="351" spans="1:8" ht="38.25" x14ac:dyDescent="0.2">
      <c r="A351" s="24" t="s">
        <v>66</v>
      </c>
      <c r="B351" s="112"/>
      <c r="C351" s="120"/>
      <c r="D351" s="23" t="s">
        <v>67</v>
      </c>
      <c r="E351" s="112"/>
      <c r="F351" s="120"/>
      <c r="G351" s="302"/>
      <c r="H351" s="303"/>
    </row>
    <row r="352" spans="1:8" x14ac:dyDescent="0.2">
      <c r="A352" s="122" t="s">
        <v>68</v>
      </c>
      <c r="B352" s="117">
        <v>1</v>
      </c>
      <c r="C352" s="120"/>
      <c r="D352" s="117" t="s">
        <v>62</v>
      </c>
      <c r="E352" s="117"/>
      <c r="F352" s="120"/>
      <c r="G352" s="302"/>
      <c r="H352" s="303"/>
    </row>
    <row r="353" spans="1:8" x14ac:dyDescent="0.2">
      <c r="A353" s="122" t="s">
        <v>166</v>
      </c>
      <c r="B353" s="117"/>
      <c r="C353" s="120"/>
      <c r="D353" s="117" t="s">
        <v>69</v>
      </c>
      <c r="E353" s="117">
        <v>1</v>
      </c>
      <c r="F353" s="120"/>
      <c r="G353" s="302"/>
      <c r="H353" s="303"/>
    </row>
    <row r="354" spans="1:8" x14ac:dyDescent="0.2">
      <c r="A354" s="122" t="s">
        <v>167</v>
      </c>
      <c r="B354" s="117"/>
      <c r="C354" s="120"/>
      <c r="D354" s="117" t="s">
        <v>70</v>
      </c>
      <c r="E354" s="117"/>
      <c r="F354" s="120"/>
      <c r="G354" s="302"/>
      <c r="H354" s="303"/>
    </row>
    <row r="355" spans="1:8" x14ac:dyDescent="0.2">
      <c r="A355" s="122"/>
      <c r="B355" s="117"/>
      <c r="C355" s="120"/>
      <c r="D355" s="117" t="s">
        <v>71</v>
      </c>
      <c r="E355" s="117"/>
      <c r="F355" s="120"/>
      <c r="G355" s="302"/>
      <c r="H355" s="303"/>
    </row>
    <row r="356" spans="1:8" x14ac:dyDescent="0.2">
      <c r="A356" s="122"/>
      <c r="B356" s="117"/>
      <c r="C356" s="120"/>
      <c r="D356" s="117" t="s">
        <v>72</v>
      </c>
      <c r="E356" s="117"/>
      <c r="F356" s="120"/>
      <c r="G356" s="302"/>
      <c r="H356" s="303"/>
    </row>
    <row r="357" spans="1:8" x14ac:dyDescent="0.2">
      <c r="A357" s="122"/>
      <c r="B357" s="117"/>
      <c r="C357" s="120"/>
      <c r="D357" s="123" t="s">
        <v>168</v>
      </c>
      <c r="E357" s="123"/>
      <c r="F357" s="120"/>
      <c r="G357" s="302"/>
      <c r="H357" s="303"/>
    </row>
    <row r="358" spans="1:8" x14ac:dyDescent="0.2">
      <c r="A358" s="119"/>
      <c r="B358" s="120"/>
      <c r="C358" s="120"/>
      <c r="D358" s="120"/>
      <c r="E358" s="120"/>
      <c r="F358" s="120"/>
      <c r="G358" s="302"/>
      <c r="H358" s="303"/>
    </row>
    <row r="359" spans="1:8" x14ac:dyDescent="0.2">
      <c r="A359" s="80" t="s">
        <v>73</v>
      </c>
      <c r="B359" s="112"/>
      <c r="C359" s="120"/>
      <c r="D359" s="82" t="s">
        <v>74</v>
      </c>
      <c r="E359" s="112"/>
      <c r="F359" s="120"/>
      <c r="G359" s="302"/>
      <c r="H359" s="303"/>
    </row>
    <row r="360" spans="1:8" ht="51" x14ac:dyDescent="0.2">
      <c r="A360" s="24" t="s">
        <v>75</v>
      </c>
      <c r="B360" s="112"/>
      <c r="C360" s="120"/>
      <c r="D360" s="23" t="s">
        <v>79</v>
      </c>
      <c r="E360" s="112"/>
      <c r="F360" s="120"/>
      <c r="G360" s="302"/>
      <c r="H360" s="303"/>
    </row>
    <row r="361" spans="1:8" x14ac:dyDescent="0.2">
      <c r="A361" s="122" t="s">
        <v>76</v>
      </c>
      <c r="B361" s="117"/>
      <c r="C361" s="120"/>
      <c r="D361" s="117" t="s">
        <v>80</v>
      </c>
      <c r="E361" s="117"/>
      <c r="F361" s="120"/>
      <c r="G361" s="302"/>
      <c r="H361" s="303"/>
    </row>
    <row r="362" spans="1:8" ht="25.5" x14ac:dyDescent="0.2">
      <c r="A362" s="231" t="s">
        <v>455</v>
      </c>
      <c r="B362" s="117"/>
      <c r="C362" s="120"/>
      <c r="D362" s="117" t="s">
        <v>81</v>
      </c>
      <c r="E362" s="117"/>
      <c r="F362" s="120"/>
      <c r="G362" s="302"/>
      <c r="H362" s="303"/>
    </row>
    <row r="363" spans="1:8" ht="25.5" x14ac:dyDescent="0.2">
      <c r="A363" s="116" t="s">
        <v>78</v>
      </c>
      <c r="B363" s="117">
        <v>5</v>
      </c>
      <c r="C363" s="120"/>
      <c r="D363" s="129" t="s">
        <v>82</v>
      </c>
      <c r="E363" s="117"/>
      <c r="F363" s="120"/>
      <c r="G363" s="302"/>
      <c r="H363" s="303"/>
    </row>
    <row r="364" spans="1:8" x14ac:dyDescent="0.2">
      <c r="A364" s="122"/>
      <c r="B364" s="117"/>
      <c r="C364" s="120"/>
      <c r="D364" s="117" t="s">
        <v>83</v>
      </c>
      <c r="E364" s="117"/>
      <c r="F364" s="120"/>
      <c r="G364" s="302"/>
      <c r="H364" s="303"/>
    </row>
    <row r="365" spans="1:8" x14ac:dyDescent="0.2">
      <c r="A365" s="122"/>
      <c r="B365" s="117"/>
      <c r="C365" s="120"/>
      <c r="D365" s="117" t="s">
        <v>84</v>
      </c>
      <c r="E365" s="117">
        <v>5</v>
      </c>
      <c r="F365" s="120"/>
      <c r="G365" s="302"/>
      <c r="H365" s="303"/>
    </row>
    <row r="366" spans="1:8" x14ac:dyDescent="0.2">
      <c r="A366" s="119"/>
      <c r="B366" s="120"/>
      <c r="C366" s="120"/>
      <c r="D366" s="120"/>
      <c r="E366" s="120"/>
      <c r="F366" s="120"/>
      <c r="G366" s="302"/>
      <c r="H366" s="303"/>
    </row>
    <row r="367" spans="1:8" x14ac:dyDescent="0.2">
      <c r="A367" s="80" t="s">
        <v>85</v>
      </c>
      <c r="B367" s="112"/>
      <c r="C367" s="120"/>
      <c r="D367" s="338"/>
      <c r="E367" s="338"/>
      <c r="F367" s="338"/>
      <c r="G367" s="302"/>
      <c r="H367" s="303"/>
    </row>
    <row r="368" spans="1:8" ht="51" x14ac:dyDescent="0.2">
      <c r="A368" s="24" t="s">
        <v>86</v>
      </c>
      <c r="B368" s="112"/>
      <c r="C368" s="120"/>
      <c r="D368" s="338"/>
      <c r="E368" s="338"/>
      <c r="F368" s="338"/>
      <c r="G368" s="302"/>
      <c r="H368" s="303"/>
    </row>
    <row r="369" spans="1:8" x14ac:dyDescent="0.2">
      <c r="A369" s="122" t="s">
        <v>62</v>
      </c>
      <c r="B369" s="117"/>
      <c r="C369" s="120"/>
      <c r="D369" s="338"/>
      <c r="E369" s="338"/>
      <c r="F369" s="338"/>
      <c r="G369" s="302"/>
      <c r="H369" s="303"/>
    </row>
    <row r="370" spans="1:8" ht="13.5" thickBot="1" x14ac:dyDescent="0.25">
      <c r="A370" s="124" t="s">
        <v>63</v>
      </c>
      <c r="B370" s="125">
        <v>5</v>
      </c>
      <c r="C370" s="126"/>
      <c r="D370" s="339"/>
      <c r="E370" s="339"/>
      <c r="F370" s="339"/>
      <c r="G370" s="304"/>
      <c r="H370" s="305"/>
    </row>
    <row r="371" spans="1:8" ht="15" thickBot="1" x14ac:dyDescent="0.25">
      <c r="A371" s="130" t="str">
        <f>'Aree di rischio per processi'!A29</f>
        <v>B.11 Varianti in corso di esecuzione del contratto</v>
      </c>
      <c r="B371" s="131"/>
      <c r="C371" s="131"/>
      <c r="D371" s="131"/>
      <c r="E371" s="131"/>
      <c r="F371" s="131"/>
      <c r="G371" s="131"/>
      <c r="H371" s="131"/>
    </row>
    <row r="372" spans="1:8" ht="12.75" customHeight="1" x14ac:dyDescent="0.2">
      <c r="A372" s="331" t="s">
        <v>474</v>
      </c>
      <c r="B372" s="332"/>
      <c r="C372" s="110"/>
      <c r="D372" s="335" t="s">
        <v>476</v>
      </c>
      <c r="E372" s="332"/>
      <c r="F372" s="110"/>
      <c r="G372" s="335" t="s">
        <v>475</v>
      </c>
      <c r="H372" s="336"/>
    </row>
    <row r="373" spans="1:8" ht="13.5" thickBot="1" x14ac:dyDescent="0.25">
      <c r="A373" s="333"/>
      <c r="B373" s="334"/>
      <c r="C373" s="111"/>
      <c r="D373" s="334"/>
      <c r="E373" s="334"/>
      <c r="F373" s="111"/>
      <c r="G373" s="334"/>
      <c r="H373" s="337"/>
    </row>
    <row r="374" spans="1:8" x14ac:dyDescent="0.2">
      <c r="A374" s="80" t="s">
        <v>42</v>
      </c>
      <c r="B374" s="112"/>
      <c r="C374" s="113"/>
      <c r="D374" s="82" t="s">
        <v>50</v>
      </c>
      <c r="E374" s="112"/>
      <c r="F374" s="113"/>
      <c r="G374" s="82"/>
      <c r="H374" s="114"/>
    </row>
    <row r="375" spans="1:8" ht="102" x14ac:dyDescent="0.2">
      <c r="A375" s="19" t="s">
        <v>49</v>
      </c>
      <c r="B375" s="112"/>
      <c r="C375" s="113"/>
      <c r="D375" s="115" t="s">
        <v>51</v>
      </c>
      <c r="E375" s="112"/>
      <c r="F375" s="113"/>
      <c r="G375" s="23" t="s">
        <v>88</v>
      </c>
      <c r="H375" s="114"/>
    </row>
    <row r="376" spans="1:8" x14ac:dyDescent="0.2">
      <c r="A376" s="116" t="s">
        <v>43</v>
      </c>
      <c r="B376" s="117"/>
      <c r="C376" s="113"/>
      <c r="D376" s="117" t="s">
        <v>52</v>
      </c>
      <c r="E376" s="117"/>
      <c r="F376" s="113"/>
      <c r="G376" s="117" t="s">
        <v>92</v>
      </c>
      <c r="H376" s="118"/>
    </row>
    <row r="377" spans="1:8" x14ac:dyDescent="0.2">
      <c r="A377" s="116" t="s">
        <v>44</v>
      </c>
      <c r="B377" s="117"/>
      <c r="C377" s="113"/>
      <c r="D377" s="117" t="s">
        <v>53</v>
      </c>
      <c r="E377" s="117"/>
      <c r="F377" s="113"/>
      <c r="G377" s="117" t="s">
        <v>91</v>
      </c>
      <c r="H377" s="118"/>
    </row>
    <row r="378" spans="1:8" x14ac:dyDescent="0.2">
      <c r="A378" s="116" t="s">
        <v>45</v>
      </c>
      <c r="B378" s="117">
        <v>3</v>
      </c>
      <c r="C378" s="113"/>
      <c r="D378" s="117" t="s">
        <v>54</v>
      </c>
      <c r="E378" s="117">
        <v>3</v>
      </c>
      <c r="F378" s="113"/>
      <c r="G378" s="117" t="s">
        <v>90</v>
      </c>
      <c r="H378" s="118"/>
    </row>
    <row r="379" spans="1:8" ht="25.5" x14ac:dyDescent="0.2">
      <c r="A379" s="116" t="s">
        <v>47</v>
      </c>
      <c r="B379" s="117"/>
      <c r="C379" s="113"/>
      <c r="D379" s="117" t="s">
        <v>55</v>
      </c>
      <c r="E379" s="117"/>
      <c r="F379" s="113"/>
      <c r="G379" s="117" t="s">
        <v>169</v>
      </c>
      <c r="H379" s="118"/>
    </row>
    <row r="380" spans="1:8" x14ac:dyDescent="0.2">
      <c r="A380" s="116" t="s">
        <v>46</v>
      </c>
      <c r="B380" s="117"/>
      <c r="C380" s="113"/>
      <c r="D380" s="117" t="s">
        <v>56</v>
      </c>
      <c r="E380" s="117"/>
      <c r="F380" s="113"/>
      <c r="G380" s="117" t="s">
        <v>89</v>
      </c>
      <c r="H380" s="118">
        <v>5</v>
      </c>
    </row>
    <row r="381" spans="1:8" x14ac:dyDescent="0.2">
      <c r="A381" s="119"/>
      <c r="B381" s="120"/>
      <c r="C381" s="120"/>
      <c r="D381" s="120"/>
      <c r="E381" s="120"/>
      <c r="F381" s="120"/>
      <c r="G381" s="120"/>
      <c r="H381" s="121"/>
    </row>
    <row r="382" spans="1:8" x14ac:dyDescent="0.2">
      <c r="A382" s="80" t="s">
        <v>57</v>
      </c>
      <c r="B382" s="112"/>
      <c r="C382" s="120"/>
      <c r="D382" s="82" t="s">
        <v>58</v>
      </c>
      <c r="E382" s="112"/>
      <c r="F382" s="120"/>
      <c r="G382" s="302"/>
      <c r="H382" s="303"/>
    </row>
    <row r="383" spans="1:8" ht="76.5" x14ac:dyDescent="0.2">
      <c r="A383" s="24" t="s">
        <v>59</v>
      </c>
      <c r="B383" s="112"/>
      <c r="C383" s="120"/>
      <c r="D383" s="23" t="s">
        <v>113</v>
      </c>
      <c r="E383" s="112"/>
      <c r="F383" s="120"/>
      <c r="G383" s="302"/>
      <c r="H383" s="303"/>
    </row>
    <row r="384" spans="1:8" x14ac:dyDescent="0.2">
      <c r="A384" s="122" t="s">
        <v>60</v>
      </c>
      <c r="B384" s="117"/>
      <c r="C384" s="120"/>
      <c r="D384" s="117" t="s">
        <v>62</v>
      </c>
      <c r="E384" s="117">
        <v>1</v>
      </c>
      <c r="F384" s="120"/>
      <c r="G384" s="302"/>
      <c r="H384" s="303"/>
    </row>
    <row r="385" spans="1:8" x14ac:dyDescent="0.2">
      <c r="A385" s="122" t="s">
        <v>61</v>
      </c>
      <c r="B385" s="117">
        <v>5</v>
      </c>
      <c r="C385" s="120"/>
      <c r="D385" s="117" t="s">
        <v>63</v>
      </c>
      <c r="E385" s="117"/>
      <c r="F385" s="120"/>
      <c r="G385" s="302"/>
      <c r="H385" s="303"/>
    </row>
    <row r="386" spans="1:8" x14ac:dyDescent="0.2">
      <c r="A386" s="119"/>
      <c r="B386" s="120"/>
      <c r="C386" s="120"/>
      <c r="D386" s="120"/>
      <c r="E386" s="120"/>
      <c r="F386" s="120"/>
      <c r="G386" s="302"/>
      <c r="H386" s="303"/>
    </row>
    <row r="387" spans="1:8" x14ac:dyDescent="0.2">
      <c r="A387" s="80" t="s">
        <v>64</v>
      </c>
      <c r="B387" s="112"/>
      <c r="C387" s="120"/>
      <c r="D387" s="82" t="s">
        <v>65</v>
      </c>
      <c r="E387" s="112"/>
      <c r="F387" s="120"/>
      <c r="G387" s="302"/>
      <c r="H387" s="303"/>
    </row>
    <row r="388" spans="1:8" ht="38.25" x14ac:dyDescent="0.2">
      <c r="A388" s="24" t="s">
        <v>66</v>
      </c>
      <c r="B388" s="112"/>
      <c r="C388" s="120"/>
      <c r="D388" s="23" t="s">
        <v>67</v>
      </c>
      <c r="E388" s="112"/>
      <c r="F388" s="120"/>
      <c r="G388" s="302"/>
      <c r="H388" s="303"/>
    </row>
    <row r="389" spans="1:8" x14ac:dyDescent="0.2">
      <c r="A389" s="122" t="s">
        <v>68</v>
      </c>
      <c r="B389" s="117">
        <v>1</v>
      </c>
      <c r="C389" s="120"/>
      <c r="D389" s="117" t="s">
        <v>62</v>
      </c>
      <c r="E389" s="117"/>
      <c r="F389" s="120"/>
      <c r="G389" s="302"/>
      <c r="H389" s="303"/>
    </row>
    <row r="390" spans="1:8" x14ac:dyDescent="0.2">
      <c r="A390" s="122" t="s">
        <v>166</v>
      </c>
      <c r="B390" s="117"/>
      <c r="C390" s="120"/>
      <c r="D390" s="117" t="s">
        <v>69</v>
      </c>
      <c r="E390" s="117">
        <v>1</v>
      </c>
      <c r="F390" s="120"/>
      <c r="G390" s="302"/>
      <c r="H390" s="303"/>
    </row>
    <row r="391" spans="1:8" x14ac:dyDescent="0.2">
      <c r="A391" s="122" t="s">
        <v>167</v>
      </c>
      <c r="B391" s="117"/>
      <c r="C391" s="120"/>
      <c r="D391" s="117" t="s">
        <v>70</v>
      </c>
      <c r="E391" s="117"/>
      <c r="F391" s="120"/>
      <c r="G391" s="302"/>
      <c r="H391" s="303"/>
    </row>
    <row r="392" spans="1:8" x14ac:dyDescent="0.2">
      <c r="A392" s="122"/>
      <c r="B392" s="117"/>
      <c r="C392" s="120"/>
      <c r="D392" s="117" t="s">
        <v>71</v>
      </c>
      <c r="E392" s="117"/>
      <c r="F392" s="120"/>
      <c r="G392" s="302"/>
      <c r="H392" s="303"/>
    </row>
    <row r="393" spans="1:8" x14ac:dyDescent="0.2">
      <c r="A393" s="122"/>
      <c r="B393" s="117"/>
      <c r="C393" s="120"/>
      <c r="D393" s="117" t="s">
        <v>72</v>
      </c>
      <c r="E393" s="117"/>
      <c r="F393" s="120"/>
      <c r="G393" s="302"/>
      <c r="H393" s="303"/>
    </row>
    <row r="394" spans="1:8" x14ac:dyDescent="0.2">
      <c r="A394" s="122"/>
      <c r="B394" s="117"/>
      <c r="C394" s="120"/>
      <c r="D394" s="123" t="s">
        <v>168</v>
      </c>
      <c r="E394" s="123"/>
      <c r="F394" s="120"/>
      <c r="G394" s="302"/>
      <c r="H394" s="303"/>
    </row>
    <row r="395" spans="1:8" x14ac:dyDescent="0.2">
      <c r="A395" s="119"/>
      <c r="B395" s="120"/>
      <c r="C395" s="120"/>
      <c r="D395" s="120"/>
      <c r="E395" s="120"/>
      <c r="F395" s="120"/>
      <c r="G395" s="302"/>
      <c r="H395" s="303"/>
    </row>
    <row r="396" spans="1:8" x14ac:dyDescent="0.2">
      <c r="A396" s="80" t="s">
        <v>73</v>
      </c>
      <c r="B396" s="112"/>
      <c r="C396" s="120"/>
      <c r="D396" s="82" t="s">
        <v>74</v>
      </c>
      <c r="E396" s="112"/>
      <c r="F396" s="120"/>
      <c r="G396" s="302"/>
      <c r="H396" s="303"/>
    </row>
    <row r="397" spans="1:8" ht="51" x14ac:dyDescent="0.2">
      <c r="A397" s="24" t="s">
        <v>75</v>
      </c>
      <c r="B397" s="112"/>
      <c r="C397" s="120"/>
      <c r="D397" s="23" t="s">
        <v>79</v>
      </c>
      <c r="E397" s="112"/>
      <c r="F397" s="120"/>
      <c r="G397" s="302"/>
      <c r="H397" s="303"/>
    </row>
    <row r="398" spans="1:8" x14ac:dyDescent="0.2">
      <c r="A398" s="122" t="s">
        <v>76</v>
      </c>
      <c r="B398" s="117"/>
      <c r="C398" s="120"/>
      <c r="D398" s="117" t="s">
        <v>80</v>
      </c>
      <c r="E398" s="117"/>
      <c r="F398" s="120"/>
      <c r="G398" s="302"/>
      <c r="H398" s="303"/>
    </row>
    <row r="399" spans="1:8" ht="25.5" x14ac:dyDescent="0.2">
      <c r="A399" s="116" t="s">
        <v>77</v>
      </c>
      <c r="B399" s="117"/>
      <c r="C399" s="120"/>
      <c r="D399" s="117" t="s">
        <v>81</v>
      </c>
      <c r="E399" s="117"/>
      <c r="F399" s="120"/>
      <c r="G399" s="302"/>
      <c r="H399" s="303"/>
    </row>
    <row r="400" spans="1:8" ht="25.5" x14ac:dyDescent="0.2">
      <c r="A400" s="116" t="s">
        <v>78</v>
      </c>
      <c r="B400" s="117">
        <v>5</v>
      </c>
      <c r="C400" s="120"/>
      <c r="D400" s="129" t="s">
        <v>82</v>
      </c>
      <c r="E400" s="117"/>
      <c r="F400" s="120"/>
      <c r="G400" s="302"/>
      <c r="H400" s="303"/>
    </row>
    <row r="401" spans="1:8" x14ac:dyDescent="0.2">
      <c r="A401" s="122"/>
      <c r="B401" s="117"/>
      <c r="C401" s="120"/>
      <c r="D401" s="117" t="s">
        <v>83</v>
      </c>
      <c r="E401" s="117"/>
      <c r="F401" s="120"/>
      <c r="G401" s="302"/>
      <c r="H401" s="303"/>
    </row>
    <row r="402" spans="1:8" x14ac:dyDescent="0.2">
      <c r="A402" s="122"/>
      <c r="B402" s="117"/>
      <c r="C402" s="120"/>
      <c r="D402" s="117" t="s">
        <v>84</v>
      </c>
      <c r="E402" s="117">
        <v>5</v>
      </c>
      <c r="F402" s="120"/>
      <c r="G402" s="302"/>
      <c r="H402" s="303"/>
    </row>
    <row r="403" spans="1:8" x14ac:dyDescent="0.2">
      <c r="A403" s="119"/>
      <c r="B403" s="120"/>
      <c r="C403" s="120"/>
      <c r="D403" s="120"/>
      <c r="E403" s="120"/>
      <c r="F403" s="120"/>
      <c r="G403" s="302"/>
      <c r="H403" s="303"/>
    </row>
    <row r="404" spans="1:8" x14ac:dyDescent="0.2">
      <c r="A404" s="80" t="s">
        <v>85</v>
      </c>
      <c r="B404" s="112"/>
      <c r="C404" s="120"/>
      <c r="D404" s="338"/>
      <c r="E404" s="338"/>
      <c r="F404" s="338"/>
      <c r="G404" s="302"/>
      <c r="H404" s="303"/>
    </row>
    <row r="405" spans="1:8" ht="51" x14ac:dyDescent="0.2">
      <c r="A405" s="24" t="s">
        <v>86</v>
      </c>
      <c r="B405" s="112"/>
      <c r="C405" s="120"/>
      <c r="D405" s="338"/>
      <c r="E405" s="338"/>
      <c r="F405" s="338"/>
      <c r="G405" s="302"/>
      <c r="H405" s="303"/>
    </row>
    <row r="406" spans="1:8" x14ac:dyDescent="0.2">
      <c r="A406" s="122" t="s">
        <v>62</v>
      </c>
      <c r="B406" s="117"/>
      <c r="C406" s="120"/>
      <c r="D406" s="338"/>
      <c r="E406" s="338"/>
      <c r="F406" s="338"/>
      <c r="G406" s="302"/>
      <c r="H406" s="303"/>
    </row>
    <row r="407" spans="1:8" ht="13.5" thickBot="1" x14ac:dyDescent="0.25">
      <c r="A407" s="124" t="s">
        <v>63</v>
      </c>
      <c r="B407" s="125">
        <v>5</v>
      </c>
      <c r="C407" s="126"/>
      <c r="D407" s="339"/>
      <c r="E407" s="339"/>
      <c r="F407" s="339"/>
      <c r="G407" s="304"/>
      <c r="H407" s="305"/>
    </row>
    <row r="408" spans="1:8" ht="15" thickBot="1" x14ac:dyDescent="0.25">
      <c r="A408" s="130" t="str">
        <f>'Aree di rischio per processi'!A30</f>
        <v>B.12 Subappalto</v>
      </c>
      <c r="B408" s="131"/>
      <c r="C408" s="131"/>
      <c r="D408" s="131"/>
      <c r="E408" s="131"/>
      <c r="F408" s="131"/>
      <c r="G408" s="131"/>
      <c r="H408" s="131"/>
    </row>
    <row r="409" spans="1:8" x14ac:dyDescent="0.2">
      <c r="A409" s="331" t="s">
        <v>474</v>
      </c>
      <c r="B409" s="332"/>
      <c r="C409" s="110"/>
      <c r="D409" s="335" t="s">
        <v>476</v>
      </c>
      <c r="E409" s="332"/>
      <c r="F409" s="110"/>
      <c r="G409" s="335" t="s">
        <v>475</v>
      </c>
      <c r="H409" s="336"/>
    </row>
    <row r="410" spans="1:8" ht="13.5" thickBot="1" x14ac:dyDescent="0.25">
      <c r="A410" s="333"/>
      <c r="B410" s="334"/>
      <c r="C410" s="111"/>
      <c r="D410" s="334"/>
      <c r="E410" s="334"/>
      <c r="F410" s="111"/>
      <c r="G410" s="334"/>
      <c r="H410" s="337"/>
    </row>
    <row r="411" spans="1:8" x14ac:dyDescent="0.2">
      <c r="A411" s="80" t="s">
        <v>42</v>
      </c>
      <c r="B411" s="112"/>
      <c r="C411" s="113"/>
      <c r="D411" s="82" t="s">
        <v>50</v>
      </c>
      <c r="E411" s="112"/>
      <c r="F411" s="113"/>
      <c r="G411" s="82"/>
      <c r="H411" s="114"/>
    </row>
    <row r="412" spans="1:8" ht="102" x14ac:dyDescent="0.2">
      <c r="A412" s="19" t="s">
        <v>49</v>
      </c>
      <c r="B412" s="112"/>
      <c r="C412" s="113"/>
      <c r="D412" s="115" t="s">
        <v>51</v>
      </c>
      <c r="E412" s="112"/>
      <c r="F412" s="113"/>
      <c r="G412" s="23" t="s">
        <v>88</v>
      </c>
      <c r="H412" s="114"/>
    </row>
    <row r="413" spans="1:8" x14ac:dyDescent="0.2">
      <c r="A413" s="116" t="s">
        <v>43</v>
      </c>
      <c r="B413" s="117"/>
      <c r="C413" s="113"/>
      <c r="D413" s="117" t="s">
        <v>52</v>
      </c>
      <c r="E413" s="117"/>
      <c r="F413" s="113"/>
      <c r="G413" s="117" t="s">
        <v>92</v>
      </c>
      <c r="H413" s="118"/>
    </row>
    <row r="414" spans="1:8" x14ac:dyDescent="0.2">
      <c r="A414" s="116" t="s">
        <v>487</v>
      </c>
      <c r="B414" s="117"/>
      <c r="C414" s="113"/>
      <c r="D414" s="117" t="s">
        <v>53</v>
      </c>
      <c r="E414" s="117"/>
      <c r="F414" s="113"/>
      <c r="G414" s="117" t="s">
        <v>91</v>
      </c>
      <c r="H414" s="118"/>
    </row>
    <row r="415" spans="1:8" x14ac:dyDescent="0.2">
      <c r="A415" s="116" t="s">
        <v>486</v>
      </c>
      <c r="B415" s="117">
        <v>3</v>
      </c>
      <c r="C415" s="113"/>
      <c r="D415" s="117" t="s">
        <v>54</v>
      </c>
      <c r="E415" s="117">
        <v>3</v>
      </c>
      <c r="F415" s="113"/>
      <c r="G415" s="117" t="s">
        <v>90</v>
      </c>
      <c r="H415" s="118"/>
    </row>
    <row r="416" spans="1:8" ht="25.5" x14ac:dyDescent="0.2">
      <c r="A416" s="116" t="s">
        <v>47</v>
      </c>
      <c r="B416" s="117"/>
      <c r="C416" s="113"/>
      <c r="D416" s="117" t="s">
        <v>55</v>
      </c>
      <c r="E416" s="117"/>
      <c r="F416" s="113"/>
      <c r="G416" s="117" t="s">
        <v>169</v>
      </c>
      <c r="H416" s="118"/>
    </row>
    <row r="417" spans="1:8" x14ac:dyDescent="0.2">
      <c r="A417" s="116" t="s">
        <v>46</v>
      </c>
      <c r="B417" s="117"/>
      <c r="C417" s="113"/>
      <c r="D417" s="117" t="s">
        <v>56</v>
      </c>
      <c r="E417" s="117"/>
      <c r="F417" s="113"/>
      <c r="G417" s="117" t="s">
        <v>89</v>
      </c>
      <c r="H417" s="118">
        <v>5</v>
      </c>
    </row>
    <row r="418" spans="1:8" x14ac:dyDescent="0.2">
      <c r="A418" s="119"/>
      <c r="B418" s="120"/>
      <c r="C418" s="120"/>
      <c r="D418" s="120"/>
      <c r="E418" s="120"/>
      <c r="F418" s="120"/>
      <c r="G418" s="120"/>
      <c r="H418" s="121"/>
    </row>
    <row r="419" spans="1:8" x14ac:dyDescent="0.2">
      <c r="A419" s="80" t="s">
        <v>57</v>
      </c>
      <c r="B419" s="112"/>
      <c r="C419" s="120"/>
      <c r="D419" s="82" t="s">
        <v>58</v>
      </c>
      <c r="E419" s="112"/>
      <c r="F419" s="120"/>
      <c r="G419" s="302"/>
      <c r="H419" s="303"/>
    </row>
    <row r="420" spans="1:8" ht="76.5" x14ac:dyDescent="0.2">
      <c r="A420" s="24" t="s">
        <v>59</v>
      </c>
      <c r="B420" s="112"/>
      <c r="C420" s="120"/>
      <c r="D420" s="23" t="s">
        <v>113</v>
      </c>
      <c r="E420" s="112"/>
      <c r="F420" s="120"/>
      <c r="G420" s="302"/>
      <c r="H420" s="303"/>
    </row>
    <row r="421" spans="1:8" x14ac:dyDescent="0.2">
      <c r="A421" s="122" t="s">
        <v>60</v>
      </c>
      <c r="B421" s="117"/>
      <c r="C421" s="120"/>
      <c r="D421" s="117" t="s">
        <v>62</v>
      </c>
      <c r="E421" s="117">
        <v>1</v>
      </c>
      <c r="F421" s="120"/>
      <c r="G421" s="302"/>
      <c r="H421" s="303"/>
    </row>
    <row r="422" spans="1:8" x14ac:dyDescent="0.2">
      <c r="A422" s="122" t="s">
        <v>61</v>
      </c>
      <c r="B422" s="117">
        <v>5</v>
      </c>
      <c r="C422" s="120"/>
      <c r="D422" s="117" t="s">
        <v>63</v>
      </c>
      <c r="E422" s="117"/>
      <c r="F422" s="120"/>
      <c r="G422" s="302"/>
      <c r="H422" s="303"/>
    </row>
    <row r="423" spans="1:8" x14ac:dyDescent="0.2">
      <c r="A423" s="119"/>
      <c r="B423" s="120"/>
      <c r="C423" s="120"/>
      <c r="D423" s="120"/>
      <c r="E423" s="120"/>
      <c r="F423" s="120"/>
      <c r="G423" s="302"/>
      <c r="H423" s="303"/>
    </row>
    <row r="424" spans="1:8" x14ac:dyDescent="0.2">
      <c r="A424" s="80" t="s">
        <v>64</v>
      </c>
      <c r="B424" s="112"/>
      <c r="C424" s="120"/>
      <c r="D424" s="82" t="s">
        <v>65</v>
      </c>
      <c r="E424" s="112"/>
      <c r="F424" s="120"/>
      <c r="G424" s="302"/>
      <c r="H424" s="303"/>
    </row>
    <row r="425" spans="1:8" ht="38.25" x14ac:dyDescent="0.2">
      <c r="A425" s="24" t="s">
        <v>66</v>
      </c>
      <c r="B425" s="112"/>
      <c r="C425" s="120"/>
      <c r="D425" s="23" t="s">
        <v>67</v>
      </c>
      <c r="E425" s="112"/>
      <c r="F425" s="120"/>
      <c r="G425" s="302"/>
      <c r="H425" s="303"/>
    </row>
    <row r="426" spans="1:8" x14ac:dyDescent="0.2">
      <c r="A426" s="122" t="s">
        <v>68</v>
      </c>
      <c r="B426" s="117">
        <v>1</v>
      </c>
      <c r="C426" s="120"/>
      <c r="D426" s="117" t="s">
        <v>62</v>
      </c>
      <c r="E426" s="117"/>
      <c r="F426" s="120"/>
      <c r="G426" s="302"/>
      <c r="H426" s="303"/>
    </row>
    <row r="427" spans="1:8" x14ac:dyDescent="0.2">
      <c r="A427" s="122" t="s">
        <v>166</v>
      </c>
      <c r="B427" s="117"/>
      <c r="C427" s="120"/>
      <c r="D427" s="117" t="s">
        <v>69</v>
      </c>
      <c r="E427" s="117">
        <v>1</v>
      </c>
      <c r="F427" s="120"/>
      <c r="G427" s="302"/>
      <c r="H427" s="303"/>
    </row>
    <row r="428" spans="1:8" x14ac:dyDescent="0.2">
      <c r="A428" s="122" t="s">
        <v>167</v>
      </c>
      <c r="B428" s="117"/>
      <c r="C428" s="120"/>
      <c r="D428" s="117" t="s">
        <v>70</v>
      </c>
      <c r="E428" s="117"/>
      <c r="F428" s="120"/>
      <c r="G428" s="302"/>
      <c r="H428" s="303"/>
    </row>
    <row r="429" spans="1:8" x14ac:dyDescent="0.2">
      <c r="A429" s="122"/>
      <c r="B429" s="117"/>
      <c r="C429" s="120"/>
      <c r="D429" s="117" t="s">
        <v>71</v>
      </c>
      <c r="E429" s="117"/>
      <c r="F429" s="120"/>
      <c r="G429" s="302"/>
      <c r="H429" s="303"/>
    </row>
    <row r="430" spans="1:8" x14ac:dyDescent="0.2">
      <c r="A430" s="122"/>
      <c r="B430" s="117"/>
      <c r="C430" s="120"/>
      <c r="D430" s="117" t="s">
        <v>72</v>
      </c>
      <c r="E430" s="117"/>
      <c r="F430" s="120"/>
      <c r="G430" s="302"/>
      <c r="H430" s="303"/>
    </row>
    <row r="431" spans="1:8" x14ac:dyDescent="0.2">
      <c r="A431" s="122"/>
      <c r="B431" s="117"/>
      <c r="C431" s="120"/>
      <c r="D431" s="123" t="s">
        <v>168</v>
      </c>
      <c r="E431" s="123"/>
      <c r="F431" s="120"/>
      <c r="G431" s="302"/>
      <c r="H431" s="303"/>
    </row>
    <row r="432" spans="1:8" x14ac:dyDescent="0.2">
      <c r="A432" s="119"/>
      <c r="B432" s="120"/>
      <c r="C432" s="120"/>
      <c r="D432" s="120"/>
      <c r="E432" s="120"/>
      <c r="F432" s="120"/>
      <c r="G432" s="302"/>
      <c r="H432" s="303"/>
    </row>
    <row r="433" spans="1:8" x14ac:dyDescent="0.2">
      <c r="A433" s="80" t="s">
        <v>73</v>
      </c>
      <c r="B433" s="112"/>
      <c r="C433" s="120"/>
      <c r="D433" s="82" t="s">
        <v>74</v>
      </c>
      <c r="E433" s="112"/>
      <c r="F433" s="120"/>
      <c r="G433" s="302"/>
      <c r="H433" s="303"/>
    </row>
    <row r="434" spans="1:8" ht="51" x14ac:dyDescent="0.2">
      <c r="A434" s="24" t="s">
        <v>75</v>
      </c>
      <c r="B434" s="112"/>
      <c r="C434" s="120"/>
      <c r="D434" s="23" t="s">
        <v>79</v>
      </c>
      <c r="E434" s="112"/>
      <c r="F434" s="120"/>
      <c r="G434" s="302"/>
      <c r="H434" s="303"/>
    </row>
    <row r="435" spans="1:8" x14ac:dyDescent="0.2">
      <c r="A435" s="122" t="s">
        <v>76</v>
      </c>
      <c r="B435" s="117"/>
      <c r="C435" s="120"/>
      <c r="D435" s="117" t="s">
        <v>80</v>
      </c>
      <c r="E435" s="117"/>
      <c r="F435" s="120"/>
      <c r="G435" s="302"/>
      <c r="H435" s="303"/>
    </row>
    <row r="436" spans="1:8" ht="25.5" x14ac:dyDescent="0.2">
      <c r="A436" s="231" t="s">
        <v>455</v>
      </c>
      <c r="B436" s="117"/>
      <c r="C436" s="120"/>
      <c r="D436" s="117" t="s">
        <v>488</v>
      </c>
      <c r="E436" s="117"/>
      <c r="F436" s="120"/>
      <c r="G436" s="302"/>
      <c r="H436" s="303"/>
    </row>
    <row r="437" spans="1:8" ht="25.5" x14ac:dyDescent="0.2">
      <c r="A437" s="116" t="s">
        <v>78</v>
      </c>
      <c r="B437" s="117">
        <v>5</v>
      </c>
      <c r="C437" s="120"/>
      <c r="D437" s="129" t="s">
        <v>82</v>
      </c>
      <c r="E437" s="117"/>
      <c r="F437" s="120"/>
      <c r="G437" s="302"/>
      <c r="H437" s="303"/>
    </row>
    <row r="438" spans="1:8" x14ac:dyDescent="0.2">
      <c r="A438" s="122"/>
      <c r="B438" s="117"/>
      <c r="C438" s="120"/>
      <c r="D438" s="117" t="s">
        <v>83</v>
      </c>
      <c r="E438" s="117"/>
      <c r="F438" s="120"/>
      <c r="G438" s="302"/>
      <c r="H438" s="303"/>
    </row>
    <row r="439" spans="1:8" x14ac:dyDescent="0.2">
      <c r="A439" s="122"/>
      <c r="B439" s="117"/>
      <c r="C439" s="120"/>
      <c r="D439" s="117" t="s">
        <v>84</v>
      </c>
      <c r="E439" s="117">
        <v>5</v>
      </c>
      <c r="F439" s="120"/>
      <c r="G439" s="302"/>
      <c r="H439" s="303"/>
    </row>
    <row r="440" spans="1:8" x14ac:dyDescent="0.2">
      <c r="A440" s="119"/>
      <c r="B440" s="120"/>
      <c r="C440" s="120"/>
      <c r="D440" s="120"/>
      <c r="E440" s="120"/>
      <c r="F440" s="120"/>
      <c r="G440" s="302"/>
      <c r="H440" s="303"/>
    </row>
    <row r="441" spans="1:8" x14ac:dyDescent="0.2">
      <c r="A441" s="80" t="s">
        <v>85</v>
      </c>
      <c r="B441" s="112"/>
      <c r="C441" s="120"/>
      <c r="D441" s="338"/>
      <c r="E441" s="338"/>
      <c r="F441" s="338"/>
      <c r="G441" s="302"/>
      <c r="H441" s="303"/>
    </row>
    <row r="442" spans="1:8" ht="51" x14ac:dyDescent="0.2">
      <c r="A442" s="24" t="s">
        <v>86</v>
      </c>
      <c r="B442" s="112"/>
      <c r="C442" s="120"/>
      <c r="D442" s="338"/>
      <c r="E442" s="338"/>
      <c r="F442" s="338"/>
      <c r="G442" s="302"/>
      <c r="H442" s="303"/>
    </row>
    <row r="443" spans="1:8" x14ac:dyDescent="0.2">
      <c r="A443" s="122" t="s">
        <v>62</v>
      </c>
      <c r="B443" s="117">
        <v>1</v>
      </c>
      <c r="C443" s="120"/>
      <c r="D443" s="338"/>
      <c r="E443" s="338"/>
      <c r="F443" s="338"/>
      <c r="G443" s="302"/>
      <c r="H443" s="303"/>
    </row>
    <row r="444" spans="1:8" ht="13.5" thickBot="1" x14ac:dyDescent="0.25">
      <c r="A444" s="124" t="s">
        <v>63</v>
      </c>
      <c r="B444" s="125">
        <v>5</v>
      </c>
      <c r="C444" s="126"/>
      <c r="D444" s="339"/>
      <c r="E444" s="339"/>
      <c r="F444" s="339"/>
      <c r="G444" s="304"/>
      <c r="H444" s="305"/>
    </row>
    <row r="445" spans="1:8" ht="15" thickBot="1" x14ac:dyDescent="0.25">
      <c r="A445" s="130" t="str">
        <f>'Aree di rischio per processi'!A31</f>
        <v>B.13 Utilizzo di rimedi di risoluzione delle controversie alternativi a quelli giurisdizionali durante la fase di esecuzione del contratto</v>
      </c>
      <c r="B445" s="131"/>
      <c r="C445" s="131"/>
      <c r="D445" s="131"/>
      <c r="E445" s="131"/>
      <c r="F445" s="131"/>
      <c r="G445" s="131"/>
      <c r="H445" s="131"/>
    </row>
    <row r="446" spans="1:8" ht="12.75" customHeight="1" x14ac:dyDescent="0.2">
      <c r="A446" s="331" t="s">
        <v>474</v>
      </c>
      <c r="B446" s="332"/>
      <c r="C446" s="110"/>
      <c r="D446" s="335" t="s">
        <v>476</v>
      </c>
      <c r="E446" s="332"/>
      <c r="F446" s="110"/>
      <c r="G446" s="335" t="s">
        <v>475</v>
      </c>
      <c r="H446" s="336"/>
    </row>
    <row r="447" spans="1:8" ht="13.5" thickBot="1" x14ac:dyDescent="0.25">
      <c r="A447" s="333"/>
      <c r="B447" s="334"/>
      <c r="C447" s="111"/>
      <c r="D447" s="334"/>
      <c r="E447" s="334"/>
      <c r="F447" s="111"/>
      <c r="G447" s="334"/>
      <c r="H447" s="337"/>
    </row>
    <row r="448" spans="1:8" x14ac:dyDescent="0.2">
      <c r="A448" s="80" t="s">
        <v>42</v>
      </c>
      <c r="B448" s="112"/>
      <c r="C448" s="113"/>
      <c r="D448" s="82" t="s">
        <v>50</v>
      </c>
      <c r="E448" s="112"/>
      <c r="F448" s="113"/>
      <c r="G448" s="82"/>
      <c r="H448" s="114"/>
    </row>
    <row r="449" spans="1:8" ht="102" x14ac:dyDescent="0.2">
      <c r="A449" s="19" t="s">
        <v>49</v>
      </c>
      <c r="B449" s="112"/>
      <c r="C449" s="113"/>
      <c r="D449" s="115" t="s">
        <v>51</v>
      </c>
      <c r="E449" s="112"/>
      <c r="F449" s="113"/>
      <c r="G449" s="23" t="s">
        <v>88</v>
      </c>
      <c r="H449" s="114"/>
    </row>
    <row r="450" spans="1:8" x14ac:dyDescent="0.2">
      <c r="A450" s="116" t="s">
        <v>43</v>
      </c>
      <c r="B450" s="117"/>
      <c r="C450" s="113"/>
      <c r="D450" s="117" t="s">
        <v>52</v>
      </c>
      <c r="E450" s="117"/>
      <c r="F450" s="113"/>
      <c r="G450" s="117" t="s">
        <v>92</v>
      </c>
      <c r="H450" s="118"/>
    </row>
    <row r="451" spans="1:8" x14ac:dyDescent="0.2">
      <c r="A451" s="116" t="s">
        <v>44</v>
      </c>
      <c r="B451" s="117"/>
      <c r="C451" s="113"/>
      <c r="D451" s="117" t="s">
        <v>53</v>
      </c>
      <c r="E451" s="117"/>
      <c r="F451" s="113"/>
      <c r="G451" s="117" t="s">
        <v>91</v>
      </c>
      <c r="H451" s="118"/>
    </row>
    <row r="452" spans="1:8" x14ac:dyDescent="0.2">
      <c r="A452" s="116" t="s">
        <v>45</v>
      </c>
      <c r="B452" s="117">
        <v>3</v>
      </c>
      <c r="C452" s="113"/>
      <c r="D452" s="117" t="s">
        <v>54</v>
      </c>
      <c r="E452" s="117">
        <v>3</v>
      </c>
      <c r="F452" s="113"/>
      <c r="G452" s="117" t="s">
        <v>90</v>
      </c>
      <c r="H452" s="118"/>
    </row>
    <row r="453" spans="1:8" ht="25.5" x14ac:dyDescent="0.2">
      <c r="A453" s="116" t="s">
        <v>47</v>
      </c>
      <c r="B453" s="117"/>
      <c r="C453" s="113"/>
      <c r="D453" s="117" t="s">
        <v>55</v>
      </c>
      <c r="E453" s="117"/>
      <c r="F453" s="113"/>
      <c r="G453" s="117" t="s">
        <v>169</v>
      </c>
      <c r="H453" s="118"/>
    </row>
    <row r="454" spans="1:8" x14ac:dyDescent="0.2">
      <c r="A454" s="116" t="s">
        <v>46</v>
      </c>
      <c r="B454" s="117"/>
      <c r="C454" s="113"/>
      <c r="D454" s="117" t="s">
        <v>56</v>
      </c>
      <c r="E454" s="117"/>
      <c r="F454" s="113"/>
      <c r="G454" s="117" t="s">
        <v>89</v>
      </c>
      <c r="H454" s="118">
        <v>5</v>
      </c>
    </row>
    <row r="455" spans="1:8" x14ac:dyDescent="0.2">
      <c r="A455" s="119"/>
      <c r="B455" s="120"/>
      <c r="C455" s="120"/>
      <c r="D455" s="120"/>
      <c r="E455" s="120"/>
      <c r="F455" s="120"/>
      <c r="G455" s="120"/>
      <c r="H455" s="121"/>
    </row>
    <row r="456" spans="1:8" x14ac:dyDescent="0.2">
      <c r="A456" s="80" t="s">
        <v>57</v>
      </c>
      <c r="B456" s="112"/>
      <c r="C456" s="120"/>
      <c r="D456" s="82" t="s">
        <v>58</v>
      </c>
      <c r="E456" s="112"/>
      <c r="F456" s="120"/>
      <c r="G456" s="302"/>
      <c r="H456" s="303"/>
    </row>
    <row r="457" spans="1:8" ht="76.5" x14ac:dyDescent="0.2">
      <c r="A457" s="24" t="s">
        <v>59</v>
      </c>
      <c r="B457" s="112"/>
      <c r="C457" s="120"/>
      <c r="D457" s="23" t="s">
        <v>113</v>
      </c>
      <c r="E457" s="112"/>
      <c r="F457" s="120"/>
      <c r="G457" s="302"/>
      <c r="H457" s="303"/>
    </row>
    <row r="458" spans="1:8" x14ac:dyDescent="0.2">
      <c r="A458" s="122" t="s">
        <v>60</v>
      </c>
      <c r="B458" s="117"/>
      <c r="C458" s="120"/>
      <c r="D458" s="117" t="s">
        <v>62</v>
      </c>
      <c r="E458" s="117">
        <v>1</v>
      </c>
      <c r="F458" s="120"/>
      <c r="G458" s="302"/>
      <c r="H458" s="303"/>
    </row>
    <row r="459" spans="1:8" x14ac:dyDescent="0.2">
      <c r="A459" s="122" t="s">
        <v>61</v>
      </c>
      <c r="B459" s="117">
        <v>5</v>
      </c>
      <c r="C459" s="120"/>
      <c r="D459" s="117" t="s">
        <v>63</v>
      </c>
      <c r="E459" s="117"/>
      <c r="F459" s="120"/>
      <c r="G459" s="302"/>
      <c r="H459" s="303"/>
    </row>
    <row r="460" spans="1:8" x14ac:dyDescent="0.2">
      <c r="A460" s="119"/>
      <c r="B460" s="120"/>
      <c r="C460" s="120"/>
      <c r="D460" s="120"/>
      <c r="E460" s="120"/>
      <c r="F460" s="120"/>
      <c r="G460" s="302"/>
      <c r="H460" s="303"/>
    </row>
    <row r="461" spans="1:8" x14ac:dyDescent="0.2">
      <c r="A461" s="80" t="s">
        <v>64</v>
      </c>
      <c r="B461" s="112"/>
      <c r="C461" s="120"/>
      <c r="D461" s="82" t="s">
        <v>65</v>
      </c>
      <c r="E461" s="112"/>
      <c r="F461" s="120"/>
      <c r="G461" s="302"/>
      <c r="H461" s="303"/>
    </row>
    <row r="462" spans="1:8" ht="38.25" x14ac:dyDescent="0.2">
      <c r="A462" s="24" t="s">
        <v>66</v>
      </c>
      <c r="B462" s="112"/>
      <c r="C462" s="120"/>
      <c r="D462" s="23" t="s">
        <v>67</v>
      </c>
      <c r="E462" s="112"/>
      <c r="F462" s="120"/>
      <c r="G462" s="302"/>
      <c r="H462" s="303"/>
    </row>
    <row r="463" spans="1:8" x14ac:dyDescent="0.2">
      <c r="A463" s="122" t="s">
        <v>68</v>
      </c>
      <c r="B463" s="117">
        <v>1</v>
      </c>
      <c r="C463" s="120"/>
      <c r="D463" s="117" t="s">
        <v>62</v>
      </c>
      <c r="E463" s="117"/>
      <c r="F463" s="120"/>
      <c r="G463" s="302"/>
      <c r="H463" s="303"/>
    </row>
    <row r="464" spans="1:8" x14ac:dyDescent="0.2">
      <c r="A464" s="122" t="s">
        <v>166</v>
      </c>
      <c r="B464" s="117"/>
      <c r="C464" s="120"/>
      <c r="D464" s="117" t="s">
        <v>69</v>
      </c>
      <c r="E464" s="117">
        <v>1</v>
      </c>
      <c r="F464" s="120"/>
      <c r="G464" s="302"/>
      <c r="H464" s="303"/>
    </row>
    <row r="465" spans="1:8" x14ac:dyDescent="0.2">
      <c r="A465" s="122" t="s">
        <v>167</v>
      </c>
      <c r="B465" s="117"/>
      <c r="C465" s="120"/>
      <c r="D465" s="117" t="s">
        <v>70</v>
      </c>
      <c r="E465" s="117"/>
      <c r="F465" s="120"/>
      <c r="G465" s="302"/>
      <c r="H465" s="303"/>
    </row>
    <row r="466" spans="1:8" x14ac:dyDescent="0.2">
      <c r="A466" s="122"/>
      <c r="B466" s="117"/>
      <c r="C466" s="120"/>
      <c r="D466" s="117" t="s">
        <v>71</v>
      </c>
      <c r="E466" s="117"/>
      <c r="F466" s="120"/>
      <c r="G466" s="302"/>
      <c r="H466" s="303"/>
    </row>
    <row r="467" spans="1:8" x14ac:dyDescent="0.2">
      <c r="A467" s="122"/>
      <c r="B467" s="117"/>
      <c r="C467" s="120"/>
      <c r="D467" s="117" t="s">
        <v>72</v>
      </c>
      <c r="E467" s="117"/>
      <c r="F467" s="120"/>
      <c r="G467" s="302"/>
      <c r="H467" s="303"/>
    </row>
    <row r="468" spans="1:8" x14ac:dyDescent="0.2">
      <c r="A468" s="122"/>
      <c r="B468" s="117"/>
      <c r="C468" s="120"/>
      <c r="D468" s="123" t="s">
        <v>168</v>
      </c>
      <c r="E468" s="123"/>
      <c r="F468" s="120"/>
      <c r="G468" s="302"/>
      <c r="H468" s="303"/>
    </row>
    <row r="469" spans="1:8" x14ac:dyDescent="0.2">
      <c r="A469" s="119"/>
      <c r="B469" s="120"/>
      <c r="C469" s="120"/>
      <c r="D469" s="120"/>
      <c r="E469" s="120"/>
      <c r="F469" s="120"/>
      <c r="G469" s="302"/>
      <c r="H469" s="303"/>
    </row>
    <row r="470" spans="1:8" x14ac:dyDescent="0.2">
      <c r="A470" s="80" t="s">
        <v>73</v>
      </c>
      <c r="B470" s="112"/>
      <c r="C470" s="120"/>
      <c r="D470" s="82" t="s">
        <v>74</v>
      </c>
      <c r="E470" s="112"/>
      <c r="F470" s="120"/>
      <c r="G470" s="302"/>
      <c r="H470" s="303"/>
    </row>
    <row r="471" spans="1:8" ht="51" x14ac:dyDescent="0.2">
      <c r="A471" s="24" t="s">
        <v>75</v>
      </c>
      <c r="B471" s="112"/>
      <c r="C471" s="120"/>
      <c r="D471" s="23" t="s">
        <v>79</v>
      </c>
      <c r="E471" s="112"/>
      <c r="F471" s="120"/>
      <c r="G471" s="302"/>
      <c r="H471" s="303"/>
    </row>
    <row r="472" spans="1:8" x14ac:dyDescent="0.2">
      <c r="A472" s="122" t="s">
        <v>76</v>
      </c>
      <c r="B472" s="117"/>
      <c r="C472" s="120"/>
      <c r="D472" s="117" t="s">
        <v>80</v>
      </c>
      <c r="E472" s="117"/>
      <c r="F472" s="120"/>
      <c r="G472" s="302"/>
      <c r="H472" s="303"/>
    </row>
    <row r="473" spans="1:8" ht="25.5" x14ac:dyDescent="0.2">
      <c r="A473" s="231" t="s">
        <v>455</v>
      </c>
      <c r="B473" s="117"/>
      <c r="C473" s="120"/>
      <c r="D473" s="117" t="s">
        <v>81</v>
      </c>
      <c r="E473" s="117"/>
      <c r="F473" s="120"/>
      <c r="G473" s="302"/>
      <c r="H473" s="303"/>
    </row>
    <row r="474" spans="1:8" ht="25.5" x14ac:dyDescent="0.2">
      <c r="A474" s="116" t="s">
        <v>78</v>
      </c>
      <c r="B474" s="117">
        <v>5</v>
      </c>
      <c r="C474" s="120"/>
      <c r="D474" s="129" t="s">
        <v>82</v>
      </c>
      <c r="E474" s="117"/>
      <c r="F474" s="120"/>
      <c r="G474" s="302"/>
      <c r="H474" s="303"/>
    </row>
    <row r="475" spans="1:8" x14ac:dyDescent="0.2">
      <c r="A475" s="122"/>
      <c r="B475" s="117"/>
      <c r="C475" s="120"/>
      <c r="D475" s="117" t="s">
        <v>83</v>
      </c>
      <c r="E475" s="117"/>
      <c r="F475" s="120"/>
      <c r="G475" s="302"/>
      <c r="H475" s="303"/>
    </row>
    <row r="476" spans="1:8" x14ac:dyDescent="0.2">
      <c r="A476" s="122"/>
      <c r="B476" s="117"/>
      <c r="C476" s="120"/>
      <c r="D476" s="117" t="s">
        <v>84</v>
      </c>
      <c r="E476" s="117">
        <v>5</v>
      </c>
      <c r="F476" s="120"/>
      <c r="G476" s="302"/>
      <c r="H476" s="303"/>
    </row>
    <row r="477" spans="1:8" x14ac:dyDescent="0.2">
      <c r="A477" s="119"/>
      <c r="B477" s="120"/>
      <c r="C477" s="120"/>
      <c r="D477" s="120"/>
      <c r="E477" s="120"/>
      <c r="F477" s="120"/>
      <c r="G477" s="302"/>
      <c r="H477" s="303"/>
    </row>
    <row r="478" spans="1:8" x14ac:dyDescent="0.2">
      <c r="A478" s="80" t="s">
        <v>85</v>
      </c>
      <c r="B478" s="112"/>
      <c r="C478" s="120"/>
      <c r="D478" s="338"/>
      <c r="E478" s="338"/>
      <c r="F478" s="338"/>
      <c r="G478" s="302"/>
      <c r="H478" s="303"/>
    </row>
    <row r="479" spans="1:8" ht="51" x14ac:dyDescent="0.2">
      <c r="A479" s="24" t="s">
        <v>86</v>
      </c>
      <c r="B479" s="112"/>
      <c r="C479" s="120"/>
      <c r="D479" s="338"/>
      <c r="E479" s="338"/>
      <c r="F479" s="338"/>
      <c r="G479" s="302"/>
      <c r="H479" s="303"/>
    </row>
    <row r="480" spans="1:8" x14ac:dyDescent="0.2">
      <c r="A480" s="122" t="s">
        <v>62</v>
      </c>
      <c r="B480" s="117">
        <v>1</v>
      </c>
      <c r="C480" s="120"/>
      <c r="D480" s="338"/>
      <c r="E480" s="338"/>
      <c r="F480" s="338"/>
      <c r="G480" s="302"/>
      <c r="H480" s="303"/>
    </row>
    <row r="481" spans="1:8" ht="13.5" thickBot="1" x14ac:dyDescent="0.25">
      <c r="A481" s="124" t="s">
        <v>63</v>
      </c>
      <c r="B481" s="125"/>
      <c r="C481" s="126"/>
      <c r="D481" s="339"/>
      <c r="E481" s="339"/>
      <c r="F481" s="339"/>
      <c r="G481" s="304"/>
      <c r="H481" s="305"/>
    </row>
  </sheetData>
  <mergeCells count="65">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308:H333"/>
    <mergeCell ref="D330:F333"/>
    <mergeCell ref="A224:B225"/>
    <mergeCell ref="D224:E225"/>
    <mergeCell ref="G224:H225"/>
    <mergeCell ref="G234:H259"/>
    <mergeCell ref="D256:F259"/>
    <mergeCell ref="A261:B262"/>
    <mergeCell ref="D261:E262"/>
    <mergeCell ref="G261:H262"/>
    <mergeCell ref="G271:H296"/>
    <mergeCell ref="D293:F296"/>
    <mergeCell ref="A298:B299"/>
    <mergeCell ref="D298:E299"/>
    <mergeCell ref="G298:H299"/>
    <mergeCell ref="G419:H444"/>
    <mergeCell ref="D441:F444"/>
    <mergeCell ref="A335:B336"/>
    <mergeCell ref="D335:E336"/>
    <mergeCell ref="G335:H336"/>
    <mergeCell ref="G345:H370"/>
    <mergeCell ref="D367:F370"/>
    <mergeCell ref="A372:B373"/>
    <mergeCell ref="D372:E373"/>
    <mergeCell ref="G372:H373"/>
    <mergeCell ref="G382:H407"/>
    <mergeCell ref="D404:F407"/>
    <mergeCell ref="A409:B410"/>
    <mergeCell ref="D409:E410"/>
    <mergeCell ref="G409:H410"/>
    <mergeCell ref="A446:B447"/>
    <mergeCell ref="D446:E447"/>
    <mergeCell ref="G446:H447"/>
    <mergeCell ref="G456:H481"/>
    <mergeCell ref="D478:F48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4"/>
  <sheetViews>
    <sheetView zoomScale="90" zoomScaleNormal="90" workbookViewId="0">
      <selection activeCell="A39" sqref="A39:B40"/>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127" t="str">
        <f>'Aree di rischio per processi'!A43</f>
        <v>C.1.1.1 Iscrizione/modifica/cancellazione (su istanza di parte) al RI/REA/AA</v>
      </c>
      <c r="B1" s="109"/>
      <c r="C1" s="109"/>
      <c r="D1" s="109"/>
      <c r="E1" s="109"/>
      <c r="F1" s="109"/>
      <c r="G1" s="109"/>
      <c r="H1" s="109"/>
    </row>
    <row r="2" spans="1:8" ht="12.75" customHeight="1" x14ac:dyDescent="0.2">
      <c r="A2" s="331" t="s">
        <v>474</v>
      </c>
      <c r="B2" s="332"/>
      <c r="C2" s="110"/>
      <c r="D2" s="335" t="s">
        <v>476</v>
      </c>
      <c r="E2" s="332"/>
      <c r="F2" s="110"/>
      <c r="G2" s="335" t="s">
        <v>475</v>
      </c>
      <c r="H2" s="336"/>
    </row>
    <row r="3" spans="1:8" ht="21" customHeight="1" thickBot="1" x14ac:dyDescent="0.25">
      <c r="A3" s="333"/>
      <c r="B3" s="334"/>
      <c r="C3" s="111"/>
      <c r="D3" s="334"/>
      <c r="E3" s="334"/>
      <c r="F3" s="111"/>
      <c r="G3" s="334"/>
      <c r="H3" s="337"/>
    </row>
    <row r="4" spans="1:8" x14ac:dyDescent="0.2">
      <c r="A4" s="80" t="s">
        <v>42</v>
      </c>
      <c r="B4" s="112"/>
      <c r="C4" s="113"/>
      <c r="D4" s="82" t="s">
        <v>50</v>
      </c>
      <c r="E4" s="112"/>
      <c r="F4" s="113"/>
      <c r="G4" s="82"/>
      <c r="H4" s="114"/>
    </row>
    <row r="5" spans="1:8" ht="102" x14ac:dyDescent="0.2">
      <c r="A5" s="19" t="s">
        <v>49</v>
      </c>
      <c r="B5" s="112"/>
      <c r="C5" s="113"/>
      <c r="D5" s="115" t="s">
        <v>51</v>
      </c>
      <c r="E5" s="112"/>
      <c r="F5" s="113"/>
      <c r="G5" s="23" t="s">
        <v>88</v>
      </c>
      <c r="H5" s="114"/>
    </row>
    <row r="6" spans="1:8" x14ac:dyDescent="0.2">
      <c r="A6" s="116" t="s">
        <v>43</v>
      </c>
      <c r="B6" s="117"/>
      <c r="C6" s="113"/>
      <c r="D6" s="117" t="s">
        <v>52</v>
      </c>
      <c r="E6" s="117"/>
      <c r="F6" s="113"/>
      <c r="G6" s="117" t="s">
        <v>92</v>
      </c>
      <c r="H6" s="118"/>
    </row>
    <row r="7" spans="1:8" x14ac:dyDescent="0.2">
      <c r="A7" s="116" t="s">
        <v>489</v>
      </c>
      <c r="B7" s="117">
        <v>2</v>
      </c>
      <c r="C7" s="113"/>
      <c r="D7" s="117" t="s">
        <v>53</v>
      </c>
      <c r="E7" s="117"/>
      <c r="F7" s="113"/>
      <c r="G7" s="117" t="s">
        <v>91</v>
      </c>
      <c r="H7" s="118"/>
    </row>
    <row r="8" spans="1:8" x14ac:dyDescent="0.2">
      <c r="A8" s="116" t="s">
        <v>490</v>
      </c>
      <c r="B8" s="117"/>
      <c r="C8" s="113"/>
      <c r="D8" s="117" t="s">
        <v>54</v>
      </c>
      <c r="E8" s="117"/>
      <c r="F8" s="113"/>
      <c r="G8" s="117" t="s">
        <v>90</v>
      </c>
      <c r="H8" s="118">
        <v>3</v>
      </c>
    </row>
    <row r="9" spans="1:8" ht="25.5" x14ac:dyDescent="0.2">
      <c r="A9" s="116" t="s">
        <v>47</v>
      </c>
      <c r="B9" s="117"/>
      <c r="C9" s="113"/>
      <c r="D9" s="117" t="s">
        <v>55</v>
      </c>
      <c r="E9" s="117">
        <v>4</v>
      </c>
      <c r="F9" s="113"/>
      <c r="G9" s="117" t="s">
        <v>169</v>
      </c>
      <c r="H9" s="118"/>
    </row>
    <row r="10" spans="1:8" x14ac:dyDescent="0.2">
      <c r="A10" s="116" t="s">
        <v>46</v>
      </c>
      <c r="B10" s="117"/>
      <c r="C10" s="113"/>
      <c r="D10" s="117" t="s">
        <v>56</v>
      </c>
      <c r="E10" s="117"/>
      <c r="F10" s="113"/>
      <c r="G10" s="117" t="s">
        <v>89</v>
      </c>
      <c r="H10" s="118"/>
    </row>
    <row r="11" spans="1:8" x14ac:dyDescent="0.2">
      <c r="A11" s="119"/>
      <c r="B11" s="120"/>
      <c r="C11" s="120"/>
      <c r="D11" s="120"/>
      <c r="E11" s="120"/>
      <c r="F11" s="120"/>
      <c r="G11" s="120"/>
      <c r="H11" s="121"/>
    </row>
    <row r="12" spans="1:8" x14ac:dyDescent="0.2">
      <c r="A12" s="80" t="s">
        <v>57</v>
      </c>
      <c r="B12" s="112"/>
      <c r="C12" s="120"/>
      <c r="D12" s="82" t="s">
        <v>58</v>
      </c>
      <c r="E12" s="112"/>
      <c r="F12" s="120"/>
      <c r="G12" s="302"/>
      <c r="H12" s="303"/>
    </row>
    <row r="13" spans="1:8" ht="76.5" x14ac:dyDescent="0.2">
      <c r="A13" s="24" t="s">
        <v>59</v>
      </c>
      <c r="B13" s="112"/>
      <c r="C13" s="120"/>
      <c r="D13" s="23" t="s">
        <v>113</v>
      </c>
      <c r="E13" s="112"/>
      <c r="F13" s="120"/>
      <c r="G13" s="302"/>
      <c r="H13" s="303"/>
    </row>
    <row r="14" spans="1:8" x14ac:dyDescent="0.2">
      <c r="A14" s="122" t="s">
        <v>60</v>
      </c>
      <c r="B14" s="117"/>
      <c r="C14" s="120"/>
      <c r="D14" s="117" t="s">
        <v>62</v>
      </c>
      <c r="E14" s="117">
        <v>1</v>
      </c>
      <c r="F14" s="120"/>
      <c r="G14" s="302"/>
      <c r="H14" s="303"/>
    </row>
    <row r="15" spans="1:8" x14ac:dyDescent="0.2">
      <c r="A15" s="122" t="s">
        <v>61</v>
      </c>
      <c r="B15" s="117">
        <v>5</v>
      </c>
      <c r="C15" s="120"/>
      <c r="D15" s="117" t="s">
        <v>63</v>
      </c>
      <c r="E15" s="117"/>
      <c r="F15" s="120"/>
      <c r="G15" s="302"/>
      <c r="H15" s="303"/>
    </row>
    <row r="16" spans="1:8" x14ac:dyDescent="0.2">
      <c r="A16" s="119"/>
      <c r="B16" s="120"/>
      <c r="C16" s="120"/>
      <c r="D16" s="120"/>
      <c r="E16" s="120"/>
      <c r="F16" s="120"/>
      <c r="G16" s="302"/>
      <c r="H16" s="303"/>
    </row>
    <row r="17" spans="1:8" x14ac:dyDescent="0.2">
      <c r="A17" s="80" t="s">
        <v>64</v>
      </c>
      <c r="B17" s="112"/>
      <c r="C17" s="120"/>
      <c r="D17" s="82" t="s">
        <v>65</v>
      </c>
      <c r="E17" s="112"/>
      <c r="F17" s="120"/>
      <c r="G17" s="302"/>
      <c r="H17" s="303"/>
    </row>
    <row r="18" spans="1:8" ht="38.25" x14ac:dyDescent="0.2">
      <c r="A18" s="24" t="s">
        <v>66</v>
      </c>
      <c r="B18" s="112"/>
      <c r="C18" s="120"/>
      <c r="D18" s="23" t="s">
        <v>67</v>
      </c>
      <c r="E18" s="112"/>
      <c r="F18" s="120"/>
      <c r="G18" s="302"/>
      <c r="H18" s="303"/>
    </row>
    <row r="19" spans="1:8" x14ac:dyDescent="0.2">
      <c r="A19" s="122" t="s">
        <v>68</v>
      </c>
      <c r="B19" s="117">
        <v>1</v>
      </c>
      <c r="C19" s="120"/>
      <c r="D19" s="117" t="s">
        <v>62</v>
      </c>
      <c r="E19" s="117"/>
      <c r="F19" s="120"/>
      <c r="G19" s="302"/>
      <c r="H19" s="303"/>
    </row>
    <row r="20" spans="1:8" x14ac:dyDescent="0.2">
      <c r="A20" s="122" t="s">
        <v>166</v>
      </c>
      <c r="B20" s="117"/>
      <c r="C20" s="120"/>
      <c r="D20" s="117" t="s">
        <v>69</v>
      </c>
      <c r="E20" s="117">
        <v>1</v>
      </c>
      <c r="F20" s="120"/>
      <c r="G20" s="302"/>
      <c r="H20" s="303"/>
    </row>
    <row r="21" spans="1:8" x14ac:dyDescent="0.2">
      <c r="A21" s="122" t="s">
        <v>167</v>
      </c>
      <c r="B21" s="117"/>
      <c r="C21" s="120"/>
      <c r="D21" s="117" t="s">
        <v>70</v>
      </c>
      <c r="E21" s="117"/>
      <c r="F21" s="120"/>
      <c r="G21" s="302"/>
      <c r="H21" s="303"/>
    </row>
    <row r="22" spans="1:8" x14ac:dyDescent="0.2">
      <c r="A22" s="122"/>
      <c r="B22" s="117"/>
      <c r="C22" s="120"/>
      <c r="D22" s="117" t="s">
        <v>71</v>
      </c>
      <c r="E22" s="117"/>
      <c r="F22" s="120"/>
      <c r="G22" s="302"/>
      <c r="H22" s="303"/>
    </row>
    <row r="23" spans="1:8" x14ac:dyDescent="0.2">
      <c r="A23" s="122"/>
      <c r="B23" s="117"/>
      <c r="C23" s="120"/>
      <c r="D23" s="117" t="s">
        <v>72</v>
      </c>
      <c r="E23" s="117"/>
      <c r="F23" s="120"/>
      <c r="G23" s="302"/>
      <c r="H23" s="303"/>
    </row>
    <row r="24" spans="1:8" x14ac:dyDescent="0.2">
      <c r="A24" s="122"/>
      <c r="B24" s="117"/>
      <c r="C24" s="120"/>
      <c r="D24" s="123" t="s">
        <v>168</v>
      </c>
      <c r="E24" s="123"/>
      <c r="F24" s="120"/>
      <c r="G24" s="302"/>
      <c r="H24" s="303"/>
    </row>
    <row r="25" spans="1:8" x14ac:dyDescent="0.2">
      <c r="A25" s="119"/>
      <c r="B25" s="120"/>
      <c r="C25" s="120"/>
      <c r="D25" s="120"/>
      <c r="E25" s="120"/>
      <c r="F25" s="120"/>
      <c r="G25" s="302"/>
      <c r="H25" s="303"/>
    </row>
    <row r="26" spans="1:8" x14ac:dyDescent="0.2">
      <c r="A26" s="80" t="s">
        <v>73</v>
      </c>
      <c r="B26" s="112"/>
      <c r="C26" s="120"/>
      <c r="D26" s="82" t="s">
        <v>74</v>
      </c>
      <c r="E26" s="112"/>
      <c r="F26" s="120"/>
      <c r="G26" s="302"/>
      <c r="H26" s="303"/>
    </row>
    <row r="27" spans="1:8" ht="51" x14ac:dyDescent="0.2">
      <c r="A27" s="24" t="s">
        <v>75</v>
      </c>
      <c r="B27" s="112"/>
      <c r="C27" s="120"/>
      <c r="D27" s="23" t="s">
        <v>79</v>
      </c>
      <c r="E27" s="112"/>
      <c r="F27" s="120"/>
      <c r="G27" s="302"/>
      <c r="H27" s="303"/>
    </row>
    <row r="28" spans="1:8" x14ac:dyDescent="0.2">
      <c r="A28" s="122" t="s">
        <v>76</v>
      </c>
      <c r="B28" s="117"/>
      <c r="C28" s="120"/>
      <c r="D28" s="117" t="s">
        <v>80</v>
      </c>
      <c r="E28" s="117"/>
      <c r="F28" s="120"/>
      <c r="G28" s="302"/>
      <c r="H28" s="303"/>
    </row>
    <row r="29" spans="1:8" ht="25.5" x14ac:dyDescent="0.2">
      <c r="A29" s="116" t="s">
        <v>77</v>
      </c>
      <c r="B29" s="117"/>
      <c r="C29" s="120"/>
      <c r="D29" s="117" t="s">
        <v>488</v>
      </c>
      <c r="E29" s="117"/>
      <c r="F29" s="120"/>
      <c r="G29" s="302"/>
      <c r="H29" s="303"/>
    </row>
    <row r="30" spans="1:8" ht="25.5" x14ac:dyDescent="0.2">
      <c r="A30" s="116" t="s">
        <v>78</v>
      </c>
      <c r="B30" s="117">
        <v>5</v>
      </c>
      <c r="C30" s="120"/>
      <c r="D30" s="129" t="s">
        <v>82</v>
      </c>
      <c r="E30" s="117"/>
      <c r="F30" s="120"/>
      <c r="G30" s="302"/>
      <c r="H30" s="303"/>
    </row>
    <row r="31" spans="1:8" x14ac:dyDescent="0.2">
      <c r="A31" s="122"/>
      <c r="B31" s="117"/>
      <c r="C31" s="120"/>
      <c r="D31" s="117" t="s">
        <v>83</v>
      </c>
      <c r="E31" s="117"/>
      <c r="F31" s="120"/>
      <c r="G31" s="302"/>
      <c r="H31" s="303"/>
    </row>
    <row r="32" spans="1:8" x14ac:dyDescent="0.2">
      <c r="A32" s="122"/>
      <c r="B32" s="117"/>
      <c r="C32" s="120"/>
      <c r="D32" s="117" t="s">
        <v>84</v>
      </c>
      <c r="E32" s="117">
        <v>4</v>
      </c>
      <c r="F32" s="120"/>
      <c r="G32" s="302"/>
      <c r="H32" s="303"/>
    </row>
    <row r="33" spans="1:8" x14ac:dyDescent="0.2">
      <c r="A33" s="119"/>
      <c r="B33" s="120"/>
      <c r="C33" s="120"/>
      <c r="D33" s="120"/>
      <c r="E33" s="120"/>
      <c r="F33" s="120"/>
      <c r="G33" s="302"/>
      <c r="H33" s="303"/>
    </row>
    <row r="34" spans="1:8" x14ac:dyDescent="0.2">
      <c r="A34" s="80" t="s">
        <v>85</v>
      </c>
      <c r="B34" s="112"/>
      <c r="C34" s="120"/>
      <c r="D34" s="338"/>
      <c r="E34" s="338"/>
      <c r="F34" s="338"/>
      <c r="G34" s="302"/>
      <c r="H34" s="303"/>
    </row>
    <row r="35" spans="1:8" ht="51" x14ac:dyDescent="0.2">
      <c r="A35" s="24" t="s">
        <v>86</v>
      </c>
      <c r="B35" s="112"/>
      <c r="C35" s="120"/>
      <c r="D35" s="338"/>
      <c r="E35" s="338"/>
      <c r="F35" s="338"/>
      <c r="G35" s="302"/>
      <c r="H35" s="303"/>
    </row>
    <row r="36" spans="1:8" x14ac:dyDescent="0.2">
      <c r="A36" s="122" t="s">
        <v>62</v>
      </c>
      <c r="B36" s="117">
        <v>1</v>
      </c>
      <c r="C36" s="120"/>
      <c r="D36" s="338"/>
      <c r="E36" s="338"/>
      <c r="F36" s="338"/>
      <c r="G36" s="302"/>
      <c r="H36" s="303"/>
    </row>
    <row r="37" spans="1:8" ht="13.5" thickBot="1" x14ac:dyDescent="0.25">
      <c r="A37" s="124" t="s">
        <v>63</v>
      </c>
      <c r="B37" s="125"/>
      <c r="C37" s="126"/>
      <c r="D37" s="339"/>
      <c r="E37" s="339"/>
      <c r="F37" s="339"/>
      <c r="G37" s="304"/>
      <c r="H37" s="305"/>
    </row>
    <row r="38" spans="1:8" ht="15" thickBot="1" x14ac:dyDescent="0.25">
      <c r="A38" s="127" t="str">
        <f>'Aree di rischio per processi'!A44</f>
        <v>C.1.1.2 Iscrizioni d’ufficio al RI/REA/AA</v>
      </c>
      <c r="B38" s="109"/>
      <c r="C38" s="109"/>
      <c r="D38" s="109"/>
      <c r="E38" s="109"/>
      <c r="F38" s="109"/>
      <c r="G38" s="109"/>
      <c r="H38" s="109"/>
    </row>
    <row r="39" spans="1:8" x14ac:dyDescent="0.2">
      <c r="A39" s="331" t="s">
        <v>474</v>
      </c>
      <c r="B39" s="332"/>
      <c r="C39" s="110"/>
      <c r="D39" s="335" t="s">
        <v>476</v>
      </c>
      <c r="E39" s="332"/>
      <c r="F39" s="110"/>
      <c r="G39" s="335" t="s">
        <v>475</v>
      </c>
      <c r="H39" s="336"/>
    </row>
    <row r="40" spans="1:8" ht="24.75" customHeight="1" thickBot="1" x14ac:dyDescent="0.25">
      <c r="A40" s="333"/>
      <c r="B40" s="334"/>
      <c r="C40" s="111"/>
      <c r="D40" s="334"/>
      <c r="E40" s="334"/>
      <c r="F40" s="111"/>
      <c r="G40" s="334"/>
      <c r="H40" s="337"/>
    </row>
    <row r="41" spans="1:8" x14ac:dyDescent="0.2">
      <c r="A41" s="80" t="s">
        <v>42</v>
      </c>
      <c r="B41" s="112"/>
      <c r="C41" s="113"/>
      <c r="D41" s="82" t="s">
        <v>50</v>
      </c>
      <c r="E41" s="112"/>
      <c r="F41" s="113"/>
      <c r="G41" s="82"/>
      <c r="H41" s="114"/>
    </row>
    <row r="42" spans="1:8" ht="102" x14ac:dyDescent="0.2">
      <c r="A42" s="19" t="s">
        <v>49</v>
      </c>
      <c r="B42" s="112"/>
      <c r="C42" s="113"/>
      <c r="D42" s="115" t="s">
        <v>51</v>
      </c>
      <c r="E42" s="112"/>
      <c r="F42" s="113"/>
      <c r="G42" s="23" t="s">
        <v>88</v>
      </c>
      <c r="H42" s="114"/>
    </row>
    <row r="43" spans="1:8" x14ac:dyDescent="0.2">
      <c r="A43" s="116" t="s">
        <v>43</v>
      </c>
      <c r="B43" s="117"/>
      <c r="C43" s="113"/>
      <c r="D43" s="117" t="s">
        <v>52</v>
      </c>
      <c r="E43" s="117"/>
      <c r="F43" s="113"/>
      <c r="G43" s="117" t="s">
        <v>92</v>
      </c>
      <c r="H43" s="118"/>
    </row>
    <row r="44" spans="1:8" x14ac:dyDescent="0.2">
      <c r="A44" s="116" t="s">
        <v>44</v>
      </c>
      <c r="B44" s="117">
        <v>2</v>
      </c>
      <c r="C44" s="113"/>
      <c r="D44" s="117" t="s">
        <v>53</v>
      </c>
      <c r="E44" s="117"/>
      <c r="F44" s="113"/>
      <c r="G44" s="117" t="s">
        <v>91</v>
      </c>
      <c r="H44" s="118"/>
    </row>
    <row r="45" spans="1:8" x14ac:dyDescent="0.2">
      <c r="A45" s="116" t="s">
        <v>45</v>
      </c>
      <c r="B45" s="117"/>
      <c r="C45" s="113"/>
      <c r="D45" s="117" t="s">
        <v>54</v>
      </c>
      <c r="E45" s="117"/>
      <c r="F45" s="113"/>
      <c r="G45" s="117" t="s">
        <v>90</v>
      </c>
      <c r="H45" s="118">
        <v>3</v>
      </c>
    </row>
    <row r="46" spans="1:8" ht="25.5" x14ac:dyDescent="0.2">
      <c r="A46" s="116" t="s">
        <v>47</v>
      </c>
      <c r="B46" s="117"/>
      <c r="C46" s="113"/>
      <c r="D46" s="117" t="s">
        <v>55</v>
      </c>
      <c r="E46" s="117">
        <v>4</v>
      </c>
      <c r="F46" s="113"/>
      <c r="G46" s="117" t="s">
        <v>169</v>
      </c>
      <c r="H46" s="118"/>
    </row>
    <row r="47" spans="1:8" x14ac:dyDescent="0.2">
      <c r="A47" s="116" t="s">
        <v>46</v>
      </c>
      <c r="B47" s="117"/>
      <c r="C47" s="113"/>
      <c r="D47" s="117" t="s">
        <v>56</v>
      </c>
      <c r="E47" s="117"/>
      <c r="F47" s="113"/>
      <c r="G47" s="117" t="s">
        <v>89</v>
      </c>
      <c r="H47" s="118"/>
    </row>
    <row r="48" spans="1:8" x14ac:dyDescent="0.2">
      <c r="A48" s="119"/>
      <c r="B48" s="120"/>
      <c r="C48" s="120"/>
      <c r="D48" s="120"/>
      <c r="E48" s="120"/>
      <c r="F48" s="120"/>
      <c r="G48" s="120"/>
      <c r="H48" s="121"/>
    </row>
    <row r="49" spans="1:8" x14ac:dyDescent="0.2">
      <c r="A49" s="80" t="s">
        <v>57</v>
      </c>
      <c r="B49" s="112"/>
      <c r="C49" s="120"/>
      <c r="D49" s="82" t="s">
        <v>58</v>
      </c>
      <c r="E49" s="112"/>
      <c r="F49" s="120"/>
      <c r="G49" s="302"/>
      <c r="H49" s="303"/>
    </row>
    <row r="50" spans="1:8" ht="76.5" x14ac:dyDescent="0.2">
      <c r="A50" s="24" t="s">
        <v>59</v>
      </c>
      <c r="B50" s="112"/>
      <c r="C50" s="120"/>
      <c r="D50" s="23" t="s">
        <v>113</v>
      </c>
      <c r="E50" s="112"/>
      <c r="F50" s="120"/>
      <c r="G50" s="302"/>
      <c r="H50" s="303"/>
    </row>
    <row r="51" spans="1:8" x14ac:dyDescent="0.2">
      <c r="A51" s="122" t="s">
        <v>60</v>
      </c>
      <c r="B51" s="117"/>
      <c r="C51" s="120"/>
      <c r="D51" s="117" t="s">
        <v>62</v>
      </c>
      <c r="E51" s="117">
        <v>1</v>
      </c>
      <c r="F51" s="120"/>
      <c r="G51" s="302"/>
      <c r="H51" s="303"/>
    </row>
    <row r="52" spans="1:8" x14ac:dyDescent="0.2">
      <c r="A52" s="122" t="s">
        <v>61</v>
      </c>
      <c r="B52" s="117">
        <v>5</v>
      </c>
      <c r="C52" s="120"/>
      <c r="D52" s="117" t="s">
        <v>63</v>
      </c>
      <c r="E52" s="117"/>
      <c r="F52" s="120"/>
      <c r="G52" s="302"/>
      <c r="H52" s="303"/>
    </row>
    <row r="53" spans="1:8" x14ac:dyDescent="0.2">
      <c r="A53" s="119"/>
      <c r="B53" s="120"/>
      <c r="C53" s="120"/>
      <c r="D53" s="120"/>
      <c r="E53" s="120"/>
      <c r="F53" s="120"/>
      <c r="G53" s="302"/>
      <c r="H53" s="303"/>
    </row>
    <row r="54" spans="1:8" x14ac:dyDescent="0.2">
      <c r="A54" s="80" t="s">
        <v>64</v>
      </c>
      <c r="B54" s="112"/>
      <c r="C54" s="120"/>
      <c r="D54" s="82" t="s">
        <v>65</v>
      </c>
      <c r="E54" s="112"/>
      <c r="F54" s="120"/>
      <c r="G54" s="302"/>
      <c r="H54" s="303"/>
    </row>
    <row r="55" spans="1:8" ht="38.25" x14ac:dyDescent="0.2">
      <c r="A55" s="24" t="s">
        <v>66</v>
      </c>
      <c r="B55" s="112"/>
      <c r="C55" s="120"/>
      <c r="D55" s="23" t="s">
        <v>67</v>
      </c>
      <c r="E55" s="112"/>
      <c r="F55" s="120"/>
      <c r="G55" s="302"/>
      <c r="H55" s="303"/>
    </row>
    <row r="56" spans="1:8" x14ac:dyDescent="0.2">
      <c r="A56" s="122" t="s">
        <v>68</v>
      </c>
      <c r="B56" s="117">
        <v>1</v>
      </c>
      <c r="C56" s="120"/>
      <c r="D56" s="117" t="s">
        <v>62</v>
      </c>
      <c r="E56" s="117"/>
      <c r="F56" s="120"/>
      <c r="G56" s="302"/>
      <c r="H56" s="303"/>
    </row>
    <row r="57" spans="1:8" x14ac:dyDescent="0.2">
      <c r="A57" s="122" t="s">
        <v>166</v>
      </c>
      <c r="B57" s="117"/>
      <c r="C57" s="120"/>
      <c r="D57" s="117" t="s">
        <v>69</v>
      </c>
      <c r="E57" s="117">
        <v>1</v>
      </c>
      <c r="F57" s="120"/>
      <c r="G57" s="302"/>
      <c r="H57" s="303"/>
    </row>
    <row r="58" spans="1:8" x14ac:dyDescent="0.2">
      <c r="A58" s="122" t="s">
        <v>167</v>
      </c>
      <c r="B58" s="117"/>
      <c r="C58" s="120"/>
      <c r="D58" s="117" t="s">
        <v>70</v>
      </c>
      <c r="E58" s="117"/>
      <c r="F58" s="120"/>
      <c r="G58" s="302"/>
      <c r="H58" s="303"/>
    </row>
    <row r="59" spans="1:8" x14ac:dyDescent="0.2">
      <c r="A59" s="122"/>
      <c r="B59" s="117"/>
      <c r="C59" s="120"/>
      <c r="D59" s="117" t="s">
        <v>71</v>
      </c>
      <c r="E59" s="117"/>
      <c r="F59" s="120"/>
      <c r="G59" s="302"/>
      <c r="H59" s="303"/>
    </row>
    <row r="60" spans="1:8" x14ac:dyDescent="0.2">
      <c r="A60" s="122"/>
      <c r="B60" s="117"/>
      <c r="C60" s="120"/>
      <c r="D60" s="117" t="s">
        <v>72</v>
      </c>
      <c r="E60" s="117"/>
      <c r="F60" s="120"/>
      <c r="G60" s="302"/>
      <c r="H60" s="303"/>
    </row>
    <row r="61" spans="1:8" x14ac:dyDescent="0.2">
      <c r="A61" s="122"/>
      <c r="B61" s="117"/>
      <c r="C61" s="120"/>
      <c r="D61" s="123" t="s">
        <v>168</v>
      </c>
      <c r="E61" s="123"/>
      <c r="F61" s="120"/>
      <c r="G61" s="302"/>
      <c r="H61" s="303"/>
    </row>
    <row r="62" spans="1:8" x14ac:dyDescent="0.2">
      <c r="A62" s="119"/>
      <c r="B62" s="120"/>
      <c r="C62" s="120"/>
      <c r="D62" s="120"/>
      <c r="E62" s="120"/>
      <c r="F62" s="120"/>
      <c r="G62" s="302"/>
      <c r="H62" s="303"/>
    </row>
    <row r="63" spans="1:8" x14ac:dyDescent="0.2">
      <c r="A63" s="80" t="s">
        <v>73</v>
      </c>
      <c r="B63" s="112"/>
      <c r="C63" s="120"/>
      <c r="D63" s="82" t="s">
        <v>74</v>
      </c>
      <c r="E63" s="112"/>
      <c r="F63" s="120"/>
      <c r="G63" s="302"/>
      <c r="H63" s="303"/>
    </row>
    <row r="64" spans="1:8" ht="51" x14ac:dyDescent="0.2">
      <c r="A64" s="24" t="s">
        <v>75</v>
      </c>
      <c r="B64" s="112"/>
      <c r="C64" s="120"/>
      <c r="D64" s="23" t="s">
        <v>79</v>
      </c>
      <c r="E64" s="112"/>
      <c r="F64" s="120"/>
      <c r="G64" s="302"/>
      <c r="H64" s="303"/>
    </row>
    <row r="65" spans="1:8" x14ac:dyDescent="0.2">
      <c r="A65" s="122" t="s">
        <v>76</v>
      </c>
      <c r="B65" s="117"/>
      <c r="C65" s="120"/>
      <c r="D65" s="117" t="s">
        <v>80</v>
      </c>
      <c r="E65" s="117"/>
      <c r="F65" s="120"/>
      <c r="G65" s="302"/>
      <c r="H65" s="303"/>
    </row>
    <row r="66" spans="1:8" ht="25.5" x14ac:dyDescent="0.2">
      <c r="A66" s="116" t="s">
        <v>77</v>
      </c>
      <c r="B66" s="117"/>
      <c r="C66" s="120"/>
      <c r="D66" s="117" t="s">
        <v>81</v>
      </c>
      <c r="E66" s="117"/>
      <c r="F66" s="120"/>
      <c r="G66" s="302"/>
      <c r="H66" s="303"/>
    </row>
    <row r="67" spans="1:8" ht="25.5" x14ac:dyDescent="0.2">
      <c r="A67" s="116" t="s">
        <v>78</v>
      </c>
      <c r="B67" s="117">
        <v>5</v>
      </c>
      <c r="C67" s="120"/>
      <c r="D67" s="129" t="s">
        <v>82</v>
      </c>
      <c r="E67" s="117"/>
      <c r="F67" s="120"/>
      <c r="G67" s="302"/>
      <c r="H67" s="303"/>
    </row>
    <row r="68" spans="1:8" x14ac:dyDescent="0.2">
      <c r="A68" s="122"/>
      <c r="B68" s="117"/>
      <c r="C68" s="120"/>
      <c r="D68" s="117" t="s">
        <v>83</v>
      </c>
      <c r="E68" s="117">
        <v>4</v>
      </c>
      <c r="F68" s="120"/>
      <c r="G68" s="302"/>
      <c r="H68" s="303"/>
    </row>
    <row r="69" spans="1:8" x14ac:dyDescent="0.2">
      <c r="A69" s="122"/>
      <c r="B69" s="117"/>
      <c r="C69" s="120"/>
      <c r="D69" s="117" t="s">
        <v>84</v>
      </c>
      <c r="E69" s="117"/>
      <c r="F69" s="120"/>
      <c r="G69" s="302"/>
      <c r="H69" s="303"/>
    </row>
    <row r="70" spans="1:8" x14ac:dyDescent="0.2">
      <c r="A70" s="119"/>
      <c r="B70" s="120"/>
      <c r="C70" s="120"/>
      <c r="D70" s="120"/>
      <c r="E70" s="120"/>
      <c r="F70" s="120"/>
      <c r="G70" s="302"/>
      <c r="H70" s="303"/>
    </row>
    <row r="71" spans="1:8" x14ac:dyDescent="0.2">
      <c r="A71" s="80" t="s">
        <v>85</v>
      </c>
      <c r="B71" s="112"/>
      <c r="C71" s="120"/>
      <c r="D71" s="338"/>
      <c r="E71" s="338"/>
      <c r="F71" s="338"/>
      <c r="G71" s="302"/>
      <c r="H71" s="303"/>
    </row>
    <row r="72" spans="1:8" ht="51" x14ac:dyDescent="0.2">
      <c r="A72" s="24" t="s">
        <v>86</v>
      </c>
      <c r="B72" s="112"/>
      <c r="C72" s="120"/>
      <c r="D72" s="338"/>
      <c r="E72" s="338"/>
      <c r="F72" s="338"/>
      <c r="G72" s="302"/>
      <c r="H72" s="303"/>
    </row>
    <row r="73" spans="1:8" x14ac:dyDescent="0.2">
      <c r="A73" s="122" t="s">
        <v>62</v>
      </c>
      <c r="B73" s="117">
        <v>1</v>
      </c>
      <c r="C73" s="120"/>
      <c r="D73" s="338"/>
      <c r="E73" s="338"/>
      <c r="F73" s="338"/>
      <c r="G73" s="302"/>
      <c r="H73" s="303"/>
    </row>
    <row r="74" spans="1:8" ht="13.5" thickBot="1" x14ac:dyDescent="0.25">
      <c r="A74" s="124" t="s">
        <v>63</v>
      </c>
      <c r="B74" s="125"/>
      <c r="C74" s="126"/>
      <c r="D74" s="339"/>
      <c r="E74" s="339"/>
      <c r="F74" s="339"/>
      <c r="G74" s="304"/>
      <c r="H74" s="305"/>
    </row>
    <row r="75" spans="1:8" ht="15" thickBot="1" x14ac:dyDescent="0.25">
      <c r="A75" s="127" t="str">
        <f>'Aree di rischio per processi'!A45</f>
        <v>C.1.1.3 Cancellazioni d’ufficio al RI/REA/AA</v>
      </c>
      <c r="B75" s="109"/>
      <c r="C75" s="109"/>
      <c r="D75" s="109"/>
      <c r="E75" s="109"/>
      <c r="F75" s="109"/>
      <c r="G75" s="109"/>
      <c r="H75" s="109"/>
    </row>
    <row r="76" spans="1:8" ht="12.75" customHeight="1" x14ac:dyDescent="0.2">
      <c r="A76" s="331" t="s">
        <v>474</v>
      </c>
      <c r="B76" s="332"/>
      <c r="C76" s="110"/>
      <c r="D76" s="335" t="s">
        <v>476</v>
      </c>
      <c r="E76" s="332"/>
      <c r="F76" s="110"/>
      <c r="G76" s="335" t="s">
        <v>475</v>
      </c>
      <c r="H76" s="336"/>
    </row>
    <row r="77" spans="1:8" ht="13.5" thickBot="1" x14ac:dyDescent="0.25">
      <c r="A77" s="333"/>
      <c r="B77" s="334"/>
      <c r="C77" s="111"/>
      <c r="D77" s="334"/>
      <c r="E77" s="334"/>
      <c r="F77" s="111"/>
      <c r="G77" s="334"/>
      <c r="H77" s="337"/>
    </row>
    <row r="78" spans="1:8" x14ac:dyDescent="0.2">
      <c r="A78" s="80" t="s">
        <v>42</v>
      </c>
      <c r="B78" s="112"/>
      <c r="C78" s="113"/>
      <c r="D78" s="82" t="s">
        <v>50</v>
      </c>
      <c r="E78" s="112"/>
      <c r="F78" s="113"/>
      <c r="G78" s="82"/>
      <c r="H78" s="114"/>
    </row>
    <row r="79" spans="1:8" ht="102" x14ac:dyDescent="0.2">
      <c r="A79" s="19" t="s">
        <v>49</v>
      </c>
      <c r="B79" s="112"/>
      <c r="C79" s="113"/>
      <c r="D79" s="115" t="s">
        <v>51</v>
      </c>
      <c r="E79" s="112"/>
      <c r="F79" s="113"/>
      <c r="G79" s="23" t="s">
        <v>88</v>
      </c>
      <c r="H79" s="114"/>
    </row>
    <row r="80" spans="1:8" x14ac:dyDescent="0.2">
      <c r="A80" s="116" t="s">
        <v>43</v>
      </c>
      <c r="B80" s="117"/>
      <c r="C80" s="113"/>
      <c r="D80" s="117" t="s">
        <v>52</v>
      </c>
      <c r="E80" s="117"/>
      <c r="F80" s="113"/>
      <c r="G80" s="117" t="s">
        <v>92</v>
      </c>
      <c r="H80" s="118"/>
    </row>
    <row r="81" spans="1:8" x14ac:dyDescent="0.2">
      <c r="A81" s="116" t="s">
        <v>44</v>
      </c>
      <c r="B81" s="117">
        <v>2</v>
      </c>
      <c r="C81" s="113"/>
      <c r="D81" s="117" t="s">
        <v>53</v>
      </c>
      <c r="E81" s="117"/>
      <c r="F81" s="113"/>
      <c r="G81" s="117" t="s">
        <v>91</v>
      </c>
      <c r="H81" s="118"/>
    </row>
    <row r="82" spans="1:8" x14ac:dyDescent="0.2">
      <c r="A82" s="116" t="s">
        <v>45</v>
      </c>
      <c r="B82" s="117"/>
      <c r="C82" s="113"/>
      <c r="D82" s="117" t="s">
        <v>54</v>
      </c>
      <c r="E82" s="117"/>
      <c r="F82" s="113"/>
      <c r="G82" s="117" t="s">
        <v>90</v>
      </c>
      <c r="H82" s="118">
        <v>3</v>
      </c>
    </row>
    <row r="83" spans="1:8" ht="25.5" x14ac:dyDescent="0.2">
      <c r="A83" s="116" t="s">
        <v>47</v>
      </c>
      <c r="B83" s="117"/>
      <c r="C83" s="113"/>
      <c r="D83" s="117" t="s">
        <v>55</v>
      </c>
      <c r="E83" s="117">
        <v>4</v>
      </c>
      <c r="F83" s="113"/>
      <c r="G83" s="117" t="s">
        <v>169</v>
      </c>
      <c r="H83" s="118"/>
    </row>
    <row r="84" spans="1:8" x14ac:dyDescent="0.2">
      <c r="A84" s="116" t="s">
        <v>46</v>
      </c>
      <c r="B84" s="117"/>
      <c r="C84" s="113"/>
      <c r="D84" s="117" t="s">
        <v>56</v>
      </c>
      <c r="E84" s="117"/>
      <c r="F84" s="113"/>
      <c r="G84" s="117" t="s">
        <v>89</v>
      </c>
      <c r="H84" s="118"/>
    </row>
    <row r="85" spans="1:8" x14ac:dyDescent="0.2">
      <c r="A85" s="119"/>
      <c r="B85" s="120"/>
      <c r="C85" s="120"/>
      <c r="D85" s="120"/>
      <c r="E85" s="120"/>
      <c r="F85" s="120"/>
      <c r="G85" s="120"/>
      <c r="H85" s="121"/>
    </row>
    <row r="86" spans="1:8" x14ac:dyDescent="0.2">
      <c r="A86" s="80" t="s">
        <v>57</v>
      </c>
      <c r="B86" s="112"/>
      <c r="C86" s="120"/>
      <c r="D86" s="82" t="s">
        <v>58</v>
      </c>
      <c r="E86" s="112"/>
      <c r="F86" s="120"/>
      <c r="G86" s="302"/>
      <c r="H86" s="303"/>
    </row>
    <row r="87" spans="1:8" ht="76.5" x14ac:dyDescent="0.2">
      <c r="A87" s="24" t="s">
        <v>59</v>
      </c>
      <c r="B87" s="112"/>
      <c r="C87" s="120"/>
      <c r="D87" s="23" t="s">
        <v>113</v>
      </c>
      <c r="E87" s="112"/>
      <c r="F87" s="120"/>
      <c r="G87" s="302"/>
      <c r="H87" s="303"/>
    </row>
    <row r="88" spans="1:8" x14ac:dyDescent="0.2">
      <c r="A88" s="122" t="s">
        <v>60</v>
      </c>
      <c r="B88" s="117"/>
      <c r="C88" s="120"/>
      <c r="D88" s="117" t="s">
        <v>62</v>
      </c>
      <c r="E88" s="117">
        <v>1</v>
      </c>
      <c r="F88" s="120"/>
      <c r="G88" s="302"/>
      <c r="H88" s="303"/>
    </row>
    <row r="89" spans="1:8" x14ac:dyDescent="0.2">
      <c r="A89" s="122" t="s">
        <v>61</v>
      </c>
      <c r="B89" s="117">
        <v>5</v>
      </c>
      <c r="C89" s="120"/>
      <c r="D89" s="117" t="s">
        <v>63</v>
      </c>
      <c r="E89" s="117"/>
      <c r="F89" s="120"/>
      <c r="G89" s="302"/>
      <c r="H89" s="303"/>
    </row>
    <row r="90" spans="1:8" x14ac:dyDescent="0.2">
      <c r="A90" s="119"/>
      <c r="B90" s="120"/>
      <c r="C90" s="120"/>
      <c r="D90" s="120"/>
      <c r="E90" s="120"/>
      <c r="F90" s="120"/>
      <c r="G90" s="302"/>
      <c r="H90" s="303"/>
    </row>
    <row r="91" spans="1:8" x14ac:dyDescent="0.2">
      <c r="A91" s="80" t="s">
        <v>64</v>
      </c>
      <c r="B91" s="112"/>
      <c r="C91" s="120"/>
      <c r="D91" s="82" t="s">
        <v>65</v>
      </c>
      <c r="E91" s="112"/>
      <c r="F91" s="120"/>
      <c r="G91" s="302"/>
      <c r="H91" s="303"/>
    </row>
    <row r="92" spans="1:8" ht="38.25" x14ac:dyDescent="0.2">
      <c r="A92" s="24" t="s">
        <v>66</v>
      </c>
      <c r="B92" s="112"/>
      <c r="C92" s="120"/>
      <c r="D92" s="23" t="s">
        <v>67</v>
      </c>
      <c r="E92" s="112"/>
      <c r="F92" s="120"/>
      <c r="G92" s="302"/>
      <c r="H92" s="303"/>
    </row>
    <row r="93" spans="1:8" x14ac:dyDescent="0.2">
      <c r="A93" s="122" t="s">
        <v>68</v>
      </c>
      <c r="B93" s="117">
        <v>1</v>
      </c>
      <c r="C93" s="120"/>
      <c r="D93" s="117" t="s">
        <v>62</v>
      </c>
      <c r="E93" s="117"/>
      <c r="F93" s="120"/>
      <c r="G93" s="302"/>
      <c r="H93" s="303"/>
    </row>
    <row r="94" spans="1:8" x14ac:dyDescent="0.2">
      <c r="A94" s="122" t="s">
        <v>166</v>
      </c>
      <c r="B94" s="117"/>
      <c r="C94" s="120"/>
      <c r="D94" s="117" t="s">
        <v>69</v>
      </c>
      <c r="E94" s="117">
        <v>1</v>
      </c>
      <c r="F94" s="120"/>
      <c r="G94" s="302"/>
      <c r="H94" s="303"/>
    </row>
    <row r="95" spans="1:8" x14ac:dyDescent="0.2">
      <c r="A95" s="122" t="s">
        <v>167</v>
      </c>
      <c r="B95" s="117"/>
      <c r="C95" s="120"/>
      <c r="D95" s="117" t="s">
        <v>70</v>
      </c>
      <c r="E95" s="117"/>
      <c r="F95" s="120"/>
      <c r="G95" s="302"/>
      <c r="H95" s="303"/>
    </row>
    <row r="96" spans="1:8" x14ac:dyDescent="0.2">
      <c r="A96" s="122"/>
      <c r="B96" s="117"/>
      <c r="C96" s="120"/>
      <c r="D96" s="117" t="s">
        <v>71</v>
      </c>
      <c r="E96" s="117"/>
      <c r="F96" s="120"/>
      <c r="G96" s="302"/>
      <c r="H96" s="303"/>
    </row>
    <row r="97" spans="1:8" x14ac:dyDescent="0.2">
      <c r="A97" s="122"/>
      <c r="B97" s="117"/>
      <c r="C97" s="120"/>
      <c r="D97" s="117" t="s">
        <v>72</v>
      </c>
      <c r="E97" s="117"/>
      <c r="F97" s="120"/>
      <c r="G97" s="302"/>
      <c r="H97" s="303"/>
    </row>
    <row r="98" spans="1:8" x14ac:dyDescent="0.2">
      <c r="A98" s="122"/>
      <c r="B98" s="117"/>
      <c r="C98" s="120"/>
      <c r="D98" s="123" t="s">
        <v>168</v>
      </c>
      <c r="E98" s="123"/>
      <c r="F98" s="120"/>
      <c r="G98" s="302"/>
      <c r="H98" s="303"/>
    </row>
    <row r="99" spans="1:8" x14ac:dyDescent="0.2">
      <c r="A99" s="119"/>
      <c r="B99" s="120"/>
      <c r="C99" s="120"/>
      <c r="D99" s="120"/>
      <c r="E99" s="120"/>
      <c r="F99" s="120"/>
      <c r="G99" s="302"/>
      <c r="H99" s="303"/>
    </row>
    <row r="100" spans="1:8" x14ac:dyDescent="0.2">
      <c r="A100" s="80" t="s">
        <v>73</v>
      </c>
      <c r="B100" s="112"/>
      <c r="C100" s="120"/>
      <c r="D100" s="82" t="s">
        <v>74</v>
      </c>
      <c r="E100" s="112"/>
      <c r="F100" s="120"/>
      <c r="G100" s="302"/>
      <c r="H100" s="303"/>
    </row>
    <row r="101" spans="1:8" ht="51" x14ac:dyDescent="0.2">
      <c r="A101" s="24" t="s">
        <v>75</v>
      </c>
      <c r="B101" s="112"/>
      <c r="C101" s="120"/>
      <c r="D101" s="23" t="s">
        <v>79</v>
      </c>
      <c r="E101" s="112"/>
      <c r="F101" s="120"/>
      <c r="G101" s="302"/>
      <c r="H101" s="303"/>
    </row>
    <row r="102" spans="1:8" x14ac:dyDescent="0.2">
      <c r="A102" s="122" t="s">
        <v>76</v>
      </c>
      <c r="B102" s="117"/>
      <c r="C102" s="120"/>
      <c r="D102" s="117" t="s">
        <v>80</v>
      </c>
      <c r="E102" s="117"/>
      <c r="F102" s="120"/>
      <c r="G102" s="302"/>
      <c r="H102" s="303"/>
    </row>
    <row r="103" spans="1:8" ht="25.5" x14ac:dyDescent="0.2">
      <c r="A103" s="116" t="s">
        <v>77</v>
      </c>
      <c r="B103" s="117"/>
      <c r="C103" s="120"/>
      <c r="D103" s="117" t="s">
        <v>81</v>
      </c>
      <c r="E103" s="117"/>
      <c r="F103" s="120"/>
      <c r="G103" s="302"/>
      <c r="H103" s="303"/>
    </row>
    <row r="104" spans="1:8" ht="25.5" x14ac:dyDescent="0.2">
      <c r="A104" s="116" t="s">
        <v>78</v>
      </c>
      <c r="B104" s="117">
        <v>5</v>
      </c>
      <c r="C104" s="120"/>
      <c r="D104" s="129" t="s">
        <v>82</v>
      </c>
      <c r="E104" s="117"/>
      <c r="F104" s="120"/>
      <c r="G104" s="302"/>
      <c r="H104" s="303"/>
    </row>
    <row r="105" spans="1:8" x14ac:dyDescent="0.2">
      <c r="A105" s="122"/>
      <c r="B105" s="117"/>
      <c r="C105" s="120"/>
      <c r="D105" s="117" t="s">
        <v>83</v>
      </c>
      <c r="E105" s="117">
        <v>4</v>
      </c>
      <c r="F105" s="120"/>
      <c r="G105" s="302"/>
      <c r="H105" s="303"/>
    </row>
    <row r="106" spans="1:8" x14ac:dyDescent="0.2">
      <c r="A106" s="122"/>
      <c r="B106" s="117"/>
      <c r="C106" s="120"/>
      <c r="D106" s="117" t="s">
        <v>84</v>
      </c>
      <c r="E106" s="117"/>
      <c r="F106" s="120"/>
      <c r="G106" s="302"/>
      <c r="H106" s="303"/>
    </row>
    <row r="107" spans="1:8" x14ac:dyDescent="0.2">
      <c r="A107" s="119"/>
      <c r="B107" s="120"/>
      <c r="C107" s="120"/>
      <c r="D107" s="120"/>
      <c r="E107" s="120"/>
      <c r="F107" s="120"/>
      <c r="G107" s="302"/>
      <c r="H107" s="303"/>
    </row>
    <row r="108" spans="1:8" x14ac:dyDescent="0.2">
      <c r="A108" s="80" t="s">
        <v>85</v>
      </c>
      <c r="B108" s="112"/>
      <c r="C108" s="120"/>
      <c r="D108" s="338"/>
      <c r="E108" s="338"/>
      <c r="F108" s="338"/>
      <c r="G108" s="302"/>
      <c r="H108" s="303"/>
    </row>
    <row r="109" spans="1:8" ht="51" x14ac:dyDescent="0.2">
      <c r="A109" s="24" t="s">
        <v>86</v>
      </c>
      <c r="B109" s="112"/>
      <c r="C109" s="120"/>
      <c r="D109" s="338"/>
      <c r="E109" s="338"/>
      <c r="F109" s="338"/>
      <c r="G109" s="302"/>
      <c r="H109" s="303"/>
    </row>
    <row r="110" spans="1:8" x14ac:dyDescent="0.2">
      <c r="A110" s="122" t="s">
        <v>62</v>
      </c>
      <c r="B110" s="117">
        <v>1</v>
      </c>
      <c r="C110" s="120"/>
      <c r="D110" s="338"/>
      <c r="E110" s="338"/>
      <c r="F110" s="338"/>
      <c r="G110" s="302"/>
      <c r="H110" s="303"/>
    </row>
    <row r="111" spans="1:8" ht="13.5" thickBot="1" x14ac:dyDescent="0.25">
      <c r="A111" s="124" t="s">
        <v>63</v>
      </c>
      <c r="B111" s="125"/>
      <c r="C111" s="126"/>
      <c r="D111" s="339"/>
      <c r="E111" s="339"/>
      <c r="F111" s="339"/>
      <c r="G111" s="304"/>
      <c r="H111" s="305"/>
    </row>
    <row r="112" spans="1:8" ht="15" thickBot="1" x14ac:dyDescent="0.25">
      <c r="A112" s="127" t="str">
        <f>'Aree di rischio per processi'!A46</f>
        <v>C.1.1.4 Accertamento violazioni amministrative (RI, REA, AA)</v>
      </c>
      <c r="B112" s="109"/>
      <c r="C112" s="109"/>
      <c r="D112" s="109"/>
      <c r="E112" s="109"/>
      <c r="F112" s="109"/>
      <c r="G112" s="109"/>
      <c r="H112" s="109"/>
    </row>
    <row r="113" spans="1:8" x14ac:dyDescent="0.2">
      <c r="A113" s="331" t="s">
        <v>474</v>
      </c>
      <c r="B113" s="332"/>
      <c r="C113" s="110"/>
      <c r="D113" s="335" t="s">
        <v>476</v>
      </c>
      <c r="E113" s="332"/>
      <c r="F113" s="110"/>
      <c r="G113" s="335" t="s">
        <v>475</v>
      </c>
      <c r="H113" s="336"/>
    </row>
    <row r="114" spans="1:8" ht="13.5" thickBot="1" x14ac:dyDescent="0.25">
      <c r="A114" s="333"/>
      <c r="B114" s="334"/>
      <c r="C114" s="111"/>
      <c r="D114" s="334"/>
      <c r="E114" s="334"/>
      <c r="F114" s="111"/>
      <c r="G114" s="334"/>
      <c r="H114" s="337"/>
    </row>
    <row r="115" spans="1:8" x14ac:dyDescent="0.2">
      <c r="A115" s="80" t="s">
        <v>42</v>
      </c>
      <c r="B115" s="112"/>
      <c r="C115" s="113"/>
      <c r="D115" s="82" t="s">
        <v>50</v>
      </c>
      <c r="E115" s="112"/>
      <c r="F115" s="113"/>
      <c r="G115" s="82"/>
      <c r="H115" s="114"/>
    </row>
    <row r="116" spans="1:8" ht="102" x14ac:dyDescent="0.2">
      <c r="A116" s="19" t="s">
        <v>49</v>
      </c>
      <c r="B116" s="112"/>
      <c r="C116" s="113"/>
      <c r="D116" s="115" t="s">
        <v>51</v>
      </c>
      <c r="E116" s="112"/>
      <c r="F116" s="113"/>
      <c r="G116" s="23" t="s">
        <v>88</v>
      </c>
      <c r="H116" s="114"/>
    </row>
    <row r="117" spans="1:8" x14ac:dyDescent="0.2">
      <c r="A117" s="116" t="s">
        <v>43</v>
      </c>
      <c r="B117" s="117"/>
      <c r="C117" s="113"/>
      <c r="D117" s="117" t="s">
        <v>52</v>
      </c>
      <c r="E117" s="117"/>
      <c r="F117" s="113"/>
      <c r="G117" s="117" t="s">
        <v>92</v>
      </c>
      <c r="H117" s="118"/>
    </row>
    <row r="118" spans="1:8" x14ac:dyDescent="0.2">
      <c r="A118" s="116" t="s">
        <v>44</v>
      </c>
      <c r="B118" s="117">
        <v>2</v>
      </c>
      <c r="C118" s="113"/>
      <c r="D118" s="117" t="s">
        <v>53</v>
      </c>
      <c r="E118" s="117"/>
      <c r="F118" s="113"/>
      <c r="G118" s="117" t="s">
        <v>91</v>
      </c>
      <c r="H118" s="118"/>
    </row>
    <row r="119" spans="1:8" x14ac:dyDescent="0.2">
      <c r="A119" s="116" t="s">
        <v>45</v>
      </c>
      <c r="B119" s="117"/>
      <c r="C119" s="113"/>
      <c r="D119" s="117" t="s">
        <v>54</v>
      </c>
      <c r="E119" s="117"/>
      <c r="F119" s="113"/>
      <c r="G119" s="117" t="s">
        <v>90</v>
      </c>
      <c r="H119" s="118">
        <v>3</v>
      </c>
    </row>
    <row r="120" spans="1:8" ht="25.5" x14ac:dyDescent="0.2">
      <c r="A120" s="116" t="s">
        <v>47</v>
      </c>
      <c r="B120" s="117"/>
      <c r="C120" s="113"/>
      <c r="D120" s="117" t="s">
        <v>55</v>
      </c>
      <c r="E120" s="117">
        <v>4</v>
      </c>
      <c r="F120" s="113"/>
      <c r="G120" s="117" t="s">
        <v>169</v>
      </c>
      <c r="H120" s="118"/>
    </row>
    <row r="121" spans="1:8" x14ac:dyDescent="0.2">
      <c r="A121" s="116" t="s">
        <v>46</v>
      </c>
      <c r="B121" s="117"/>
      <c r="C121" s="113"/>
      <c r="D121" s="117" t="s">
        <v>56</v>
      </c>
      <c r="E121" s="117"/>
      <c r="F121" s="113"/>
      <c r="G121" s="117" t="s">
        <v>89</v>
      </c>
      <c r="H121" s="118"/>
    </row>
    <row r="122" spans="1:8" x14ac:dyDescent="0.2">
      <c r="A122" s="119"/>
      <c r="B122" s="120"/>
      <c r="C122" s="120"/>
      <c r="D122" s="120"/>
      <c r="E122" s="120"/>
      <c r="F122" s="120"/>
      <c r="G122" s="120"/>
      <c r="H122" s="121"/>
    </row>
    <row r="123" spans="1:8" x14ac:dyDescent="0.2">
      <c r="A123" s="80" t="s">
        <v>57</v>
      </c>
      <c r="B123" s="112"/>
      <c r="C123" s="120"/>
      <c r="D123" s="82" t="s">
        <v>58</v>
      </c>
      <c r="E123" s="112"/>
      <c r="F123" s="120"/>
      <c r="G123" s="302"/>
      <c r="H123" s="303"/>
    </row>
    <row r="124" spans="1:8" ht="76.5" x14ac:dyDescent="0.2">
      <c r="A124" s="24" t="s">
        <v>59</v>
      </c>
      <c r="B124" s="112"/>
      <c r="C124" s="120"/>
      <c r="D124" s="23" t="s">
        <v>113</v>
      </c>
      <c r="E124" s="112"/>
      <c r="F124" s="120"/>
      <c r="G124" s="302"/>
      <c r="H124" s="303"/>
    </row>
    <row r="125" spans="1:8" x14ac:dyDescent="0.2">
      <c r="A125" s="122" t="s">
        <v>60</v>
      </c>
      <c r="B125" s="117"/>
      <c r="C125" s="120"/>
      <c r="D125" s="117" t="s">
        <v>62</v>
      </c>
      <c r="E125" s="117">
        <v>1</v>
      </c>
      <c r="F125" s="120"/>
      <c r="G125" s="302"/>
      <c r="H125" s="303"/>
    </row>
    <row r="126" spans="1:8" x14ac:dyDescent="0.2">
      <c r="A126" s="122" t="s">
        <v>61</v>
      </c>
      <c r="B126" s="117">
        <v>5</v>
      </c>
      <c r="C126" s="120"/>
      <c r="D126" s="117" t="s">
        <v>63</v>
      </c>
      <c r="E126" s="117"/>
      <c r="F126" s="120"/>
      <c r="G126" s="302"/>
      <c r="H126" s="303"/>
    </row>
    <row r="127" spans="1:8" x14ac:dyDescent="0.2">
      <c r="A127" s="119"/>
      <c r="B127" s="120"/>
      <c r="C127" s="120"/>
      <c r="D127" s="120"/>
      <c r="E127" s="120"/>
      <c r="F127" s="120"/>
      <c r="G127" s="302"/>
      <c r="H127" s="303"/>
    </row>
    <row r="128" spans="1:8" x14ac:dyDescent="0.2">
      <c r="A128" s="80" t="s">
        <v>64</v>
      </c>
      <c r="B128" s="112"/>
      <c r="C128" s="120"/>
      <c r="D128" s="82" t="s">
        <v>65</v>
      </c>
      <c r="E128" s="112"/>
      <c r="F128" s="120"/>
      <c r="G128" s="302"/>
      <c r="H128" s="303"/>
    </row>
    <row r="129" spans="1:8" ht="38.25" x14ac:dyDescent="0.2">
      <c r="A129" s="24" t="s">
        <v>66</v>
      </c>
      <c r="B129" s="112"/>
      <c r="C129" s="120"/>
      <c r="D129" s="23" t="s">
        <v>67</v>
      </c>
      <c r="E129" s="112"/>
      <c r="F129" s="120"/>
      <c r="G129" s="302"/>
      <c r="H129" s="303"/>
    </row>
    <row r="130" spans="1:8" x14ac:dyDescent="0.2">
      <c r="A130" s="122" t="s">
        <v>68</v>
      </c>
      <c r="B130" s="117">
        <v>1</v>
      </c>
      <c r="C130" s="120"/>
      <c r="D130" s="117" t="s">
        <v>62</v>
      </c>
      <c r="E130" s="117"/>
      <c r="F130" s="120"/>
      <c r="G130" s="302"/>
      <c r="H130" s="303"/>
    </row>
    <row r="131" spans="1:8" x14ac:dyDescent="0.2">
      <c r="A131" s="122" t="s">
        <v>166</v>
      </c>
      <c r="B131" s="117"/>
      <c r="C131" s="120"/>
      <c r="D131" s="117" t="s">
        <v>69</v>
      </c>
      <c r="E131" s="117">
        <v>1</v>
      </c>
      <c r="F131" s="120"/>
      <c r="G131" s="302"/>
      <c r="H131" s="303"/>
    </row>
    <row r="132" spans="1:8" x14ac:dyDescent="0.2">
      <c r="A132" s="122" t="s">
        <v>167</v>
      </c>
      <c r="B132" s="117"/>
      <c r="C132" s="120"/>
      <c r="D132" s="117" t="s">
        <v>70</v>
      </c>
      <c r="E132" s="117"/>
      <c r="F132" s="120"/>
      <c r="G132" s="302"/>
      <c r="H132" s="303"/>
    </row>
    <row r="133" spans="1:8" x14ac:dyDescent="0.2">
      <c r="A133" s="122"/>
      <c r="B133" s="117"/>
      <c r="C133" s="120"/>
      <c r="D133" s="117" t="s">
        <v>71</v>
      </c>
      <c r="E133" s="117"/>
      <c r="F133" s="120"/>
      <c r="G133" s="302"/>
      <c r="H133" s="303"/>
    </row>
    <row r="134" spans="1:8" x14ac:dyDescent="0.2">
      <c r="A134" s="122"/>
      <c r="B134" s="117"/>
      <c r="C134" s="120"/>
      <c r="D134" s="117" t="s">
        <v>72</v>
      </c>
      <c r="E134" s="117"/>
      <c r="F134" s="120"/>
      <c r="G134" s="302"/>
      <c r="H134" s="303"/>
    </row>
    <row r="135" spans="1:8" x14ac:dyDescent="0.2">
      <c r="A135" s="122"/>
      <c r="B135" s="117"/>
      <c r="C135" s="120"/>
      <c r="D135" s="123" t="s">
        <v>168</v>
      </c>
      <c r="E135" s="123"/>
      <c r="F135" s="120"/>
      <c r="G135" s="302"/>
      <c r="H135" s="303"/>
    </row>
    <row r="136" spans="1:8" x14ac:dyDescent="0.2">
      <c r="A136" s="119"/>
      <c r="B136" s="120"/>
      <c r="C136" s="120"/>
      <c r="D136" s="120"/>
      <c r="E136" s="120"/>
      <c r="F136" s="120"/>
      <c r="G136" s="302"/>
      <c r="H136" s="303"/>
    </row>
    <row r="137" spans="1:8" x14ac:dyDescent="0.2">
      <c r="A137" s="80" t="s">
        <v>73</v>
      </c>
      <c r="B137" s="112"/>
      <c r="C137" s="120"/>
      <c r="D137" s="82" t="s">
        <v>74</v>
      </c>
      <c r="E137" s="112"/>
      <c r="F137" s="120"/>
      <c r="G137" s="302"/>
      <c r="H137" s="303"/>
    </row>
    <row r="138" spans="1:8" ht="51" x14ac:dyDescent="0.2">
      <c r="A138" s="24" t="s">
        <v>75</v>
      </c>
      <c r="B138" s="112"/>
      <c r="C138" s="120"/>
      <c r="D138" s="23" t="s">
        <v>79</v>
      </c>
      <c r="E138" s="112"/>
      <c r="F138" s="120"/>
      <c r="G138" s="302"/>
      <c r="H138" s="303"/>
    </row>
    <row r="139" spans="1:8" x14ac:dyDescent="0.2">
      <c r="A139" s="122" t="s">
        <v>76</v>
      </c>
      <c r="B139" s="117"/>
      <c r="C139" s="120"/>
      <c r="D139" s="117" t="s">
        <v>80</v>
      </c>
      <c r="E139" s="117"/>
      <c r="F139" s="120"/>
      <c r="G139" s="302"/>
      <c r="H139" s="303"/>
    </row>
    <row r="140" spans="1:8" ht="25.5" x14ac:dyDescent="0.2">
      <c r="A140" s="116" t="s">
        <v>77</v>
      </c>
      <c r="B140" s="117">
        <v>3</v>
      </c>
      <c r="C140" s="120"/>
      <c r="D140" s="117" t="s">
        <v>81</v>
      </c>
      <c r="E140" s="117"/>
      <c r="F140" s="120"/>
      <c r="G140" s="302"/>
      <c r="H140" s="303"/>
    </row>
    <row r="141" spans="1:8" ht="25.5" x14ac:dyDescent="0.2">
      <c r="A141" s="116" t="s">
        <v>78</v>
      </c>
      <c r="B141" s="117"/>
      <c r="C141" s="120"/>
      <c r="D141" s="129" t="s">
        <v>82</v>
      </c>
      <c r="E141" s="117"/>
      <c r="F141" s="120"/>
      <c r="G141" s="302"/>
      <c r="H141" s="303"/>
    </row>
    <row r="142" spans="1:8" x14ac:dyDescent="0.2">
      <c r="A142" s="122"/>
      <c r="B142" s="117"/>
      <c r="C142" s="120"/>
      <c r="D142" s="117" t="s">
        <v>83</v>
      </c>
      <c r="E142" s="117">
        <v>4</v>
      </c>
      <c r="F142" s="120"/>
      <c r="G142" s="302"/>
      <c r="H142" s="303"/>
    </row>
    <row r="143" spans="1:8" x14ac:dyDescent="0.2">
      <c r="A143" s="122"/>
      <c r="B143" s="117"/>
      <c r="C143" s="120"/>
      <c r="D143" s="117" t="s">
        <v>84</v>
      </c>
      <c r="E143" s="117"/>
      <c r="F143" s="120"/>
      <c r="G143" s="302"/>
      <c r="H143" s="303"/>
    </row>
    <row r="144" spans="1:8" x14ac:dyDescent="0.2">
      <c r="A144" s="119"/>
      <c r="B144" s="120"/>
      <c r="C144" s="120"/>
      <c r="D144" s="120"/>
      <c r="E144" s="120"/>
      <c r="F144" s="120"/>
      <c r="G144" s="302"/>
      <c r="H144" s="303"/>
    </row>
    <row r="145" spans="1:8" x14ac:dyDescent="0.2">
      <c r="A145" s="80" t="s">
        <v>85</v>
      </c>
      <c r="B145" s="112"/>
      <c r="C145" s="120"/>
      <c r="D145" s="338"/>
      <c r="E145" s="338"/>
      <c r="F145" s="338"/>
      <c r="G145" s="302"/>
      <c r="H145" s="303"/>
    </row>
    <row r="146" spans="1:8" ht="51" x14ac:dyDescent="0.2">
      <c r="A146" s="24" t="s">
        <v>86</v>
      </c>
      <c r="B146" s="112"/>
      <c r="C146" s="120"/>
      <c r="D146" s="338"/>
      <c r="E146" s="338"/>
      <c r="F146" s="338"/>
      <c r="G146" s="302"/>
      <c r="H146" s="303"/>
    </row>
    <row r="147" spans="1:8" x14ac:dyDescent="0.2">
      <c r="A147" s="122" t="s">
        <v>62</v>
      </c>
      <c r="B147" s="117">
        <v>1</v>
      </c>
      <c r="C147" s="120"/>
      <c r="D147" s="338"/>
      <c r="E147" s="338"/>
      <c r="F147" s="338"/>
      <c r="G147" s="302"/>
      <c r="H147" s="303"/>
    </row>
    <row r="148" spans="1:8" ht="13.5" thickBot="1" x14ac:dyDescent="0.25">
      <c r="A148" s="124" t="s">
        <v>63</v>
      </c>
      <c r="B148" s="125"/>
      <c r="C148" s="126"/>
      <c r="D148" s="339"/>
      <c r="E148" s="339"/>
      <c r="F148" s="339"/>
      <c r="G148" s="304"/>
      <c r="H148" s="305"/>
    </row>
    <row r="149" spans="1:8" ht="15" thickBot="1" x14ac:dyDescent="0.25">
      <c r="A149" s="130" t="str">
        <f>'Aree di rischio per processi'!A47</f>
        <v>C.1.1.5 Deposito bilanci ed elenco soci</v>
      </c>
      <c r="B149" s="131"/>
      <c r="C149" s="131"/>
      <c r="D149" s="131"/>
      <c r="E149" s="131"/>
      <c r="F149" s="131"/>
      <c r="G149" s="131"/>
      <c r="H149" s="131"/>
    </row>
    <row r="150" spans="1:8" ht="12.75" customHeight="1" x14ac:dyDescent="0.2">
      <c r="A150" s="331" t="s">
        <v>474</v>
      </c>
      <c r="B150" s="332"/>
      <c r="C150" s="110"/>
      <c r="D150" s="335" t="s">
        <v>476</v>
      </c>
      <c r="E150" s="332"/>
      <c r="F150" s="110"/>
      <c r="G150" s="335" t="s">
        <v>475</v>
      </c>
      <c r="H150" s="336"/>
    </row>
    <row r="151" spans="1:8" ht="13.5" thickBot="1" x14ac:dyDescent="0.25">
      <c r="A151" s="333"/>
      <c r="B151" s="334"/>
      <c r="C151" s="111"/>
      <c r="D151" s="334"/>
      <c r="E151" s="334"/>
      <c r="F151" s="111"/>
      <c r="G151" s="334"/>
      <c r="H151" s="337"/>
    </row>
    <row r="152" spans="1:8" x14ac:dyDescent="0.2">
      <c r="A152" s="80" t="s">
        <v>42</v>
      </c>
      <c r="B152" s="112"/>
      <c r="C152" s="113"/>
      <c r="D152" s="82" t="s">
        <v>50</v>
      </c>
      <c r="E152" s="112"/>
      <c r="F152" s="113"/>
      <c r="G152" s="82"/>
      <c r="H152" s="114"/>
    </row>
    <row r="153" spans="1:8" ht="102" x14ac:dyDescent="0.2">
      <c r="A153" s="19" t="s">
        <v>49</v>
      </c>
      <c r="B153" s="112"/>
      <c r="C153" s="113"/>
      <c r="D153" s="115" t="s">
        <v>51</v>
      </c>
      <c r="E153" s="112"/>
      <c r="F153" s="113"/>
      <c r="G153" s="23" t="s">
        <v>88</v>
      </c>
      <c r="H153" s="114"/>
    </row>
    <row r="154" spans="1:8" x14ac:dyDescent="0.2">
      <c r="A154" s="116" t="s">
        <v>43</v>
      </c>
      <c r="B154" s="117"/>
      <c r="C154" s="113"/>
      <c r="D154" s="117" t="s">
        <v>52</v>
      </c>
      <c r="E154" s="117"/>
      <c r="F154" s="113"/>
      <c r="G154" s="117" t="s">
        <v>92</v>
      </c>
      <c r="H154" s="118"/>
    </row>
    <row r="155" spans="1:8" x14ac:dyDescent="0.2">
      <c r="A155" s="116" t="s">
        <v>44</v>
      </c>
      <c r="B155" s="117">
        <v>2</v>
      </c>
      <c r="C155" s="113"/>
      <c r="D155" s="117" t="s">
        <v>53</v>
      </c>
      <c r="E155" s="117"/>
      <c r="F155" s="113"/>
      <c r="G155" s="117" t="s">
        <v>91</v>
      </c>
      <c r="H155" s="118"/>
    </row>
    <row r="156" spans="1:8" x14ac:dyDescent="0.2">
      <c r="A156" s="116" t="s">
        <v>45</v>
      </c>
      <c r="B156" s="117"/>
      <c r="C156" s="113"/>
      <c r="D156" s="117" t="s">
        <v>54</v>
      </c>
      <c r="E156" s="117"/>
      <c r="F156" s="113"/>
      <c r="G156" s="117" t="s">
        <v>90</v>
      </c>
      <c r="H156" s="118">
        <v>3</v>
      </c>
    </row>
    <row r="157" spans="1:8" ht="25.5" x14ac:dyDescent="0.2">
      <c r="A157" s="116" t="s">
        <v>47</v>
      </c>
      <c r="B157" s="117"/>
      <c r="C157" s="113"/>
      <c r="D157" s="117" t="s">
        <v>55</v>
      </c>
      <c r="E157" s="117">
        <v>4</v>
      </c>
      <c r="F157" s="113"/>
      <c r="G157" s="117" t="s">
        <v>169</v>
      </c>
      <c r="H157" s="118"/>
    </row>
    <row r="158" spans="1:8" x14ac:dyDescent="0.2">
      <c r="A158" s="116" t="s">
        <v>46</v>
      </c>
      <c r="B158" s="117"/>
      <c r="C158" s="113"/>
      <c r="D158" s="117" t="s">
        <v>56</v>
      </c>
      <c r="E158" s="117"/>
      <c r="F158" s="113"/>
      <c r="G158" s="117" t="s">
        <v>89</v>
      </c>
      <c r="H158" s="118"/>
    </row>
    <row r="159" spans="1:8" x14ac:dyDescent="0.2">
      <c r="A159" s="119"/>
      <c r="B159" s="120"/>
      <c r="C159" s="120"/>
      <c r="D159" s="120"/>
      <c r="E159" s="120"/>
      <c r="F159" s="120"/>
      <c r="G159" s="120"/>
      <c r="H159" s="121"/>
    </row>
    <row r="160" spans="1:8" x14ac:dyDescent="0.2">
      <c r="A160" s="80" t="s">
        <v>57</v>
      </c>
      <c r="B160" s="112"/>
      <c r="C160" s="120"/>
      <c r="D160" s="82" t="s">
        <v>58</v>
      </c>
      <c r="E160" s="112"/>
      <c r="F160" s="120"/>
      <c r="G160" s="302"/>
      <c r="H160" s="303"/>
    </row>
    <row r="161" spans="1:8" ht="76.5" x14ac:dyDescent="0.2">
      <c r="A161" s="24" t="s">
        <v>59</v>
      </c>
      <c r="B161" s="112"/>
      <c r="C161" s="120"/>
      <c r="D161" s="23" t="s">
        <v>113</v>
      </c>
      <c r="E161" s="112"/>
      <c r="F161" s="120"/>
      <c r="G161" s="302"/>
      <c r="H161" s="303"/>
    </row>
    <row r="162" spans="1:8" x14ac:dyDescent="0.2">
      <c r="A162" s="122" t="s">
        <v>60</v>
      </c>
      <c r="B162" s="117"/>
      <c r="C162" s="120"/>
      <c r="D162" s="117" t="s">
        <v>62</v>
      </c>
      <c r="E162" s="117">
        <v>1</v>
      </c>
      <c r="F162" s="120"/>
      <c r="G162" s="302"/>
      <c r="H162" s="303"/>
    </row>
    <row r="163" spans="1:8" x14ac:dyDescent="0.2">
      <c r="A163" s="122" t="s">
        <v>61</v>
      </c>
      <c r="B163" s="117">
        <v>5</v>
      </c>
      <c r="C163" s="120"/>
      <c r="D163" s="117" t="s">
        <v>63</v>
      </c>
      <c r="E163" s="117"/>
      <c r="F163" s="120"/>
      <c r="G163" s="302"/>
      <c r="H163" s="303"/>
    </row>
    <row r="164" spans="1:8" x14ac:dyDescent="0.2">
      <c r="A164" s="119"/>
      <c r="B164" s="120"/>
      <c r="C164" s="120"/>
      <c r="D164" s="120"/>
      <c r="E164" s="120"/>
      <c r="F164" s="120"/>
      <c r="G164" s="302"/>
      <c r="H164" s="303"/>
    </row>
    <row r="165" spans="1:8" x14ac:dyDescent="0.2">
      <c r="A165" s="80" t="s">
        <v>64</v>
      </c>
      <c r="B165" s="112"/>
      <c r="C165" s="120"/>
      <c r="D165" s="82" t="s">
        <v>65</v>
      </c>
      <c r="E165" s="112"/>
      <c r="F165" s="120"/>
      <c r="G165" s="302"/>
      <c r="H165" s="303"/>
    </row>
    <row r="166" spans="1:8" ht="38.25" x14ac:dyDescent="0.2">
      <c r="A166" s="24" t="s">
        <v>66</v>
      </c>
      <c r="B166" s="112"/>
      <c r="C166" s="120"/>
      <c r="D166" s="23" t="s">
        <v>67</v>
      </c>
      <c r="E166" s="112"/>
      <c r="F166" s="120"/>
      <c r="G166" s="302"/>
      <c r="H166" s="303"/>
    </row>
    <row r="167" spans="1:8" x14ac:dyDescent="0.2">
      <c r="A167" s="122" t="s">
        <v>68</v>
      </c>
      <c r="B167" s="117">
        <v>1</v>
      </c>
      <c r="C167" s="120"/>
      <c r="D167" s="117" t="s">
        <v>62</v>
      </c>
      <c r="E167" s="117"/>
      <c r="F167" s="120"/>
      <c r="G167" s="302"/>
      <c r="H167" s="303"/>
    </row>
    <row r="168" spans="1:8" x14ac:dyDescent="0.2">
      <c r="A168" s="122" t="s">
        <v>166</v>
      </c>
      <c r="B168" s="117"/>
      <c r="C168" s="120"/>
      <c r="D168" s="117" t="s">
        <v>69</v>
      </c>
      <c r="E168" s="117">
        <v>1</v>
      </c>
      <c r="F168" s="120"/>
      <c r="G168" s="302"/>
      <c r="H168" s="303"/>
    </row>
    <row r="169" spans="1:8" x14ac:dyDescent="0.2">
      <c r="A169" s="122" t="s">
        <v>167</v>
      </c>
      <c r="B169" s="117"/>
      <c r="C169" s="120"/>
      <c r="D169" s="117" t="s">
        <v>70</v>
      </c>
      <c r="E169" s="117"/>
      <c r="F169" s="120"/>
      <c r="G169" s="302"/>
      <c r="H169" s="303"/>
    </row>
    <row r="170" spans="1:8" x14ac:dyDescent="0.2">
      <c r="A170" s="122"/>
      <c r="B170" s="117"/>
      <c r="C170" s="120"/>
      <c r="D170" s="117" t="s">
        <v>71</v>
      </c>
      <c r="E170" s="117"/>
      <c r="F170" s="120"/>
      <c r="G170" s="302"/>
      <c r="H170" s="303"/>
    </row>
    <row r="171" spans="1:8" x14ac:dyDescent="0.2">
      <c r="A171" s="122"/>
      <c r="B171" s="117"/>
      <c r="C171" s="120"/>
      <c r="D171" s="117" t="s">
        <v>72</v>
      </c>
      <c r="E171" s="117"/>
      <c r="F171" s="120"/>
      <c r="G171" s="302"/>
      <c r="H171" s="303"/>
    </row>
    <row r="172" spans="1:8" x14ac:dyDescent="0.2">
      <c r="A172" s="122"/>
      <c r="B172" s="117"/>
      <c r="C172" s="120"/>
      <c r="D172" s="123" t="s">
        <v>168</v>
      </c>
      <c r="E172" s="123"/>
      <c r="F172" s="120"/>
      <c r="G172" s="302"/>
      <c r="H172" s="303"/>
    </row>
    <row r="173" spans="1:8" x14ac:dyDescent="0.2">
      <c r="A173" s="119"/>
      <c r="B173" s="120"/>
      <c r="C173" s="120"/>
      <c r="D173" s="120"/>
      <c r="E173" s="120"/>
      <c r="F173" s="120"/>
      <c r="G173" s="302"/>
      <c r="H173" s="303"/>
    </row>
    <row r="174" spans="1:8" x14ac:dyDescent="0.2">
      <c r="A174" s="80" t="s">
        <v>73</v>
      </c>
      <c r="B174" s="112"/>
      <c r="C174" s="120"/>
      <c r="D174" s="82" t="s">
        <v>74</v>
      </c>
      <c r="E174" s="112"/>
      <c r="F174" s="120"/>
      <c r="G174" s="302"/>
      <c r="H174" s="303"/>
    </row>
    <row r="175" spans="1:8" ht="51" x14ac:dyDescent="0.2">
      <c r="A175" s="24" t="s">
        <v>75</v>
      </c>
      <c r="B175" s="112"/>
      <c r="C175" s="120"/>
      <c r="D175" s="23" t="s">
        <v>79</v>
      </c>
      <c r="E175" s="112"/>
      <c r="F175" s="120"/>
      <c r="G175" s="302"/>
      <c r="H175" s="303"/>
    </row>
    <row r="176" spans="1:8" x14ac:dyDescent="0.2">
      <c r="A176" s="122" t="s">
        <v>76</v>
      </c>
      <c r="B176" s="117"/>
      <c r="C176" s="120"/>
      <c r="D176" s="117" t="s">
        <v>80</v>
      </c>
      <c r="E176" s="117"/>
      <c r="F176" s="120"/>
      <c r="G176" s="302"/>
      <c r="H176" s="303"/>
    </row>
    <row r="177" spans="1:8" ht="25.5" x14ac:dyDescent="0.2">
      <c r="A177" s="116" t="s">
        <v>77</v>
      </c>
      <c r="B177" s="117"/>
      <c r="C177" s="120"/>
      <c r="D177" s="117" t="s">
        <v>81</v>
      </c>
      <c r="E177" s="117"/>
      <c r="F177" s="120"/>
      <c r="G177" s="302"/>
      <c r="H177" s="303"/>
    </row>
    <row r="178" spans="1:8" ht="25.5" x14ac:dyDescent="0.2">
      <c r="A178" s="116" t="s">
        <v>78</v>
      </c>
      <c r="B178" s="117">
        <v>5</v>
      </c>
      <c r="C178" s="120"/>
      <c r="D178" s="129" t="s">
        <v>82</v>
      </c>
      <c r="E178" s="117"/>
      <c r="F178" s="120"/>
      <c r="G178" s="302"/>
      <c r="H178" s="303"/>
    </row>
    <row r="179" spans="1:8" x14ac:dyDescent="0.2">
      <c r="A179" s="122"/>
      <c r="B179" s="117"/>
      <c r="C179" s="120"/>
      <c r="D179" s="117" t="s">
        <v>83</v>
      </c>
      <c r="E179" s="117">
        <v>4</v>
      </c>
      <c r="F179" s="120"/>
      <c r="G179" s="302"/>
      <c r="H179" s="303"/>
    </row>
    <row r="180" spans="1:8" x14ac:dyDescent="0.2">
      <c r="A180" s="122"/>
      <c r="B180" s="117"/>
      <c r="C180" s="120"/>
      <c r="D180" s="117" t="s">
        <v>84</v>
      </c>
      <c r="E180" s="117"/>
      <c r="F180" s="120"/>
      <c r="G180" s="302"/>
      <c r="H180" s="303"/>
    </row>
    <row r="181" spans="1:8" x14ac:dyDescent="0.2">
      <c r="A181" s="119"/>
      <c r="B181" s="120"/>
      <c r="C181" s="120"/>
      <c r="D181" s="120"/>
      <c r="E181" s="120"/>
      <c r="F181" s="120"/>
      <c r="G181" s="302"/>
      <c r="H181" s="303"/>
    </row>
    <row r="182" spans="1:8" x14ac:dyDescent="0.2">
      <c r="A182" s="80" t="s">
        <v>85</v>
      </c>
      <c r="B182" s="112"/>
      <c r="C182" s="120"/>
      <c r="D182" s="338"/>
      <c r="E182" s="338"/>
      <c r="F182" s="338"/>
      <c r="G182" s="302"/>
      <c r="H182" s="303"/>
    </row>
    <row r="183" spans="1:8" ht="51" x14ac:dyDescent="0.2">
      <c r="A183" s="24" t="s">
        <v>86</v>
      </c>
      <c r="B183" s="112"/>
      <c r="C183" s="120"/>
      <c r="D183" s="338"/>
      <c r="E183" s="338"/>
      <c r="F183" s="338"/>
      <c r="G183" s="302"/>
      <c r="H183" s="303"/>
    </row>
    <row r="184" spans="1:8" x14ac:dyDescent="0.2">
      <c r="A184" s="122" t="s">
        <v>62</v>
      </c>
      <c r="B184" s="117">
        <v>1</v>
      </c>
      <c r="C184" s="120"/>
      <c r="D184" s="338"/>
      <c r="E184" s="338"/>
      <c r="F184" s="338"/>
      <c r="G184" s="302"/>
      <c r="H184" s="303"/>
    </row>
    <row r="185" spans="1:8" ht="13.5" thickBot="1" x14ac:dyDescent="0.25">
      <c r="A185" s="124" t="s">
        <v>63</v>
      </c>
      <c r="B185" s="125"/>
      <c r="C185" s="126"/>
      <c r="D185" s="339"/>
      <c r="E185" s="339"/>
      <c r="F185" s="339"/>
      <c r="G185" s="304"/>
      <c r="H185" s="305"/>
    </row>
    <row r="186" spans="1:8" ht="15" thickBot="1" x14ac:dyDescent="0.25">
      <c r="A186" s="130" t="str">
        <f>'Aree di rischio per processi'!A48</f>
        <v>C.1.1.6 Attività di sportello (front office)</v>
      </c>
      <c r="B186" s="131"/>
      <c r="C186" s="131"/>
      <c r="D186" s="131"/>
      <c r="E186" s="131"/>
      <c r="F186" s="131"/>
      <c r="G186" s="131"/>
      <c r="H186" s="131"/>
    </row>
    <row r="187" spans="1:8" ht="12.75" customHeight="1" x14ac:dyDescent="0.2">
      <c r="A187" s="331" t="s">
        <v>474</v>
      </c>
      <c r="B187" s="332"/>
      <c r="C187" s="110"/>
      <c r="D187" s="335" t="s">
        <v>476</v>
      </c>
      <c r="E187" s="332"/>
      <c r="F187" s="110"/>
      <c r="G187" s="335" t="s">
        <v>475</v>
      </c>
      <c r="H187" s="336"/>
    </row>
    <row r="188" spans="1:8" ht="13.5" thickBot="1" x14ac:dyDescent="0.25">
      <c r="A188" s="333"/>
      <c r="B188" s="334"/>
      <c r="C188" s="111"/>
      <c r="D188" s="334"/>
      <c r="E188" s="334"/>
      <c r="F188" s="111"/>
      <c r="G188" s="334"/>
      <c r="H188" s="337"/>
    </row>
    <row r="189" spans="1:8" x14ac:dyDescent="0.2">
      <c r="A189" s="80" t="s">
        <v>42</v>
      </c>
      <c r="B189" s="112"/>
      <c r="C189" s="113"/>
      <c r="D189" s="82" t="s">
        <v>50</v>
      </c>
      <c r="E189" s="112"/>
      <c r="F189" s="113"/>
      <c r="G189" s="82"/>
      <c r="H189" s="114"/>
    </row>
    <row r="190" spans="1:8" ht="102" x14ac:dyDescent="0.2">
      <c r="A190" s="19" t="s">
        <v>49</v>
      </c>
      <c r="B190" s="112"/>
      <c r="C190" s="113"/>
      <c r="D190" s="115" t="s">
        <v>51</v>
      </c>
      <c r="E190" s="112"/>
      <c r="F190" s="113"/>
      <c r="G190" s="23" t="s">
        <v>88</v>
      </c>
      <c r="H190" s="114"/>
    </row>
    <row r="191" spans="1:8" x14ac:dyDescent="0.2">
      <c r="A191" s="116" t="s">
        <v>43</v>
      </c>
      <c r="B191" s="117"/>
      <c r="C191" s="113"/>
      <c r="D191" s="117" t="s">
        <v>52</v>
      </c>
      <c r="E191" s="117"/>
      <c r="F191" s="113"/>
      <c r="G191" s="117" t="s">
        <v>92</v>
      </c>
      <c r="H191" s="118"/>
    </row>
    <row r="192" spans="1:8" x14ac:dyDescent="0.2">
      <c r="A192" s="116" t="s">
        <v>44</v>
      </c>
      <c r="B192" s="117"/>
      <c r="C192" s="113"/>
      <c r="D192" s="117" t="s">
        <v>53</v>
      </c>
      <c r="E192" s="117"/>
      <c r="F192" s="113"/>
      <c r="G192" s="117" t="s">
        <v>91</v>
      </c>
      <c r="H192" s="118"/>
    </row>
    <row r="193" spans="1:8" x14ac:dyDescent="0.2">
      <c r="A193" s="116" t="s">
        <v>45</v>
      </c>
      <c r="B193" s="117"/>
      <c r="C193" s="113"/>
      <c r="D193" s="117" t="s">
        <v>54</v>
      </c>
      <c r="E193" s="117">
        <v>3</v>
      </c>
      <c r="F193" s="113"/>
      <c r="G193" s="117" t="s">
        <v>90</v>
      </c>
      <c r="H193" s="118"/>
    </row>
    <row r="194" spans="1:8" ht="25.5" x14ac:dyDescent="0.2">
      <c r="A194" s="116" t="s">
        <v>47</v>
      </c>
      <c r="B194" s="117">
        <v>4</v>
      </c>
      <c r="C194" s="113"/>
      <c r="D194" s="117" t="s">
        <v>55</v>
      </c>
      <c r="E194" s="117"/>
      <c r="F194" s="113"/>
      <c r="G194" s="117" t="s">
        <v>169</v>
      </c>
      <c r="H194" s="118">
        <v>4</v>
      </c>
    </row>
    <row r="195" spans="1:8" x14ac:dyDescent="0.2">
      <c r="A195" s="116" t="s">
        <v>46</v>
      </c>
      <c r="B195" s="117"/>
      <c r="C195" s="113"/>
      <c r="D195" s="117" t="s">
        <v>56</v>
      </c>
      <c r="E195" s="117"/>
      <c r="F195" s="113"/>
      <c r="G195" s="117" t="s">
        <v>89</v>
      </c>
      <c r="H195" s="118"/>
    </row>
    <row r="196" spans="1:8" x14ac:dyDescent="0.2">
      <c r="A196" s="119"/>
      <c r="B196" s="120"/>
      <c r="C196" s="120"/>
      <c r="D196" s="120"/>
      <c r="E196" s="120"/>
      <c r="F196" s="120"/>
      <c r="G196" s="120"/>
      <c r="H196" s="121"/>
    </row>
    <row r="197" spans="1:8" x14ac:dyDescent="0.2">
      <c r="A197" s="80" t="s">
        <v>57</v>
      </c>
      <c r="B197" s="112"/>
      <c r="C197" s="120"/>
      <c r="D197" s="82" t="s">
        <v>58</v>
      </c>
      <c r="E197" s="112"/>
      <c r="F197" s="120"/>
      <c r="G197" s="302"/>
      <c r="H197" s="303"/>
    </row>
    <row r="198" spans="1:8" ht="76.5" x14ac:dyDescent="0.2">
      <c r="A198" s="24" t="s">
        <v>59</v>
      </c>
      <c r="B198" s="112"/>
      <c r="C198" s="120"/>
      <c r="D198" s="23" t="s">
        <v>113</v>
      </c>
      <c r="E198" s="112"/>
      <c r="F198" s="120"/>
      <c r="G198" s="302"/>
      <c r="H198" s="303"/>
    </row>
    <row r="199" spans="1:8" x14ac:dyDescent="0.2">
      <c r="A199" s="122" t="s">
        <v>60</v>
      </c>
      <c r="B199" s="117"/>
      <c r="C199" s="120"/>
      <c r="D199" s="117" t="s">
        <v>62</v>
      </c>
      <c r="E199" s="117">
        <v>1</v>
      </c>
      <c r="F199" s="120"/>
      <c r="G199" s="302"/>
      <c r="H199" s="303"/>
    </row>
    <row r="200" spans="1:8" x14ac:dyDescent="0.2">
      <c r="A200" s="122" t="s">
        <v>61</v>
      </c>
      <c r="B200" s="117">
        <v>5</v>
      </c>
      <c r="C200" s="120"/>
      <c r="D200" s="117" t="s">
        <v>63</v>
      </c>
      <c r="E200" s="117"/>
      <c r="F200" s="120"/>
      <c r="G200" s="302"/>
      <c r="H200" s="303"/>
    </row>
    <row r="201" spans="1:8" x14ac:dyDescent="0.2">
      <c r="A201" s="119"/>
      <c r="B201" s="120"/>
      <c r="C201" s="120"/>
      <c r="D201" s="120"/>
      <c r="E201" s="120"/>
      <c r="F201" s="120"/>
      <c r="G201" s="302"/>
      <c r="H201" s="303"/>
    </row>
    <row r="202" spans="1:8" x14ac:dyDescent="0.2">
      <c r="A202" s="80" t="s">
        <v>64</v>
      </c>
      <c r="B202" s="112"/>
      <c r="C202" s="120"/>
      <c r="D202" s="82" t="s">
        <v>65</v>
      </c>
      <c r="E202" s="112"/>
      <c r="F202" s="120"/>
      <c r="G202" s="302"/>
      <c r="H202" s="303"/>
    </row>
    <row r="203" spans="1:8" ht="38.25" x14ac:dyDescent="0.2">
      <c r="A203" s="24" t="s">
        <v>66</v>
      </c>
      <c r="B203" s="112"/>
      <c r="C203" s="120"/>
      <c r="D203" s="23" t="s">
        <v>67</v>
      </c>
      <c r="E203" s="112"/>
      <c r="F203" s="120"/>
      <c r="G203" s="302"/>
      <c r="H203" s="303"/>
    </row>
    <row r="204" spans="1:8" x14ac:dyDescent="0.2">
      <c r="A204" s="122" t="s">
        <v>68</v>
      </c>
      <c r="B204" s="117">
        <v>1</v>
      </c>
      <c r="C204" s="120"/>
      <c r="D204" s="117" t="s">
        <v>62</v>
      </c>
      <c r="E204" s="117"/>
      <c r="F204" s="120"/>
      <c r="G204" s="302"/>
      <c r="H204" s="303"/>
    </row>
    <row r="205" spans="1:8" x14ac:dyDescent="0.2">
      <c r="A205" s="122" t="s">
        <v>166</v>
      </c>
      <c r="B205" s="117"/>
      <c r="C205" s="120"/>
      <c r="D205" s="117" t="s">
        <v>69</v>
      </c>
      <c r="E205" s="117">
        <v>1</v>
      </c>
      <c r="F205" s="120"/>
      <c r="G205" s="302"/>
      <c r="H205" s="303"/>
    </row>
    <row r="206" spans="1:8" x14ac:dyDescent="0.2">
      <c r="A206" s="122" t="s">
        <v>167</v>
      </c>
      <c r="B206" s="117"/>
      <c r="C206" s="120"/>
      <c r="D206" s="117" t="s">
        <v>70</v>
      </c>
      <c r="E206" s="117"/>
      <c r="F206" s="120"/>
      <c r="G206" s="302"/>
      <c r="H206" s="303"/>
    </row>
    <row r="207" spans="1:8" x14ac:dyDescent="0.2">
      <c r="A207" s="122"/>
      <c r="B207" s="117"/>
      <c r="C207" s="120"/>
      <c r="D207" s="117" t="s">
        <v>71</v>
      </c>
      <c r="E207" s="117"/>
      <c r="F207" s="120"/>
      <c r="G207" s="302"/>
      <c r="H207" s="303"/>
    </row>
    <row r="208" spans="1:8" x14ac:dyDescent="0.2">
      <c r="A208" s="122"/>
      <c r="B208" s="117"/>
      <c r="C208" s="120"/>
      <c r="D208" s="117" t="s">
        <v>72</v>
      </c>
      <c r="E208" s="117"/>
      <c r="F208" s="120"/>
      <c r="G208" s="302"/>
      <c r="H208" s="303"/>
    </row>
    <row r="209" spans="1:8" x14ac:dyDescent="0.2">
      <c r="A209" s="122"/>
      <c r="B209" s="117"/>
      <c r="C209" s="120"/>
      <c r="D209" s="123" t="s">
        <v>168</v>
      </c>
      <c r="E209" s="123"/>
      <c r="F209" s="120"/>
      <c r="G209" s="302"/>
      <c r="H209" s="303"/>
    </row>
    <row r="210" spans="1:8" x14ac:dyDescent="0.2">
      <c r="A210" s="119"/>
      <c r="B210" s="120"/>
      <c r="C210" s="120"/>
      <c r="D210" s="120"/>
      <c r="E210" s="120"/>
      <c r="F210" s="120"/>
      <c r="G210" s="302"/>
      <c r="H210" s="303"/>
    </row>
    <row r="211" spans="1:8" x14ac:dyDescent="0.2">
      <c r="A211" s="80" t="s">
        <v>73</v>
      </c>
      <c r="B211" s="112"/>
      <c r="C211" s="120"/>
      <c r="D211" s="82" t="s">
        <v>74</v>
      </c>
      <c r="E211" s="112"/>
      <c r="F211" s="120"/>
      <c r="G211" s="302"/>
      <c r="H211" s="303"/>
    </row>
    <row r="212" spans="1:8" ht="51" x14ac:dyDescent="0.2">
      <c r="A212" s="24" t="s">
        <v>75</v>
      </c>
      <c r="B212" s="112"/>
      <c r="C212" s="120"/>
      <c r="D212" s="23" t="s">
        <v>79</v>
      </c>
      <c r="E212" s="112"/>
      <c r="F212" s="120"/>
      <c r="G212" s="302"/>
      <c r="H212" s="303"/>
    </row>
    <row r="213" spans="1:8" x14ac:dyDescent="0.2">
      <c r="A213" s="122" t="s">
        <v>76</v>
      </c>
      <c r="B213" s="117"/>
      <c r="C213" s="120"/>
      <c r="D213" s="117" t="s">
        <v>80</v>
      </c>
      <c r="E213" s="117"/>
      <c r="F213" s="120"/>
      <c r="G213" s="302"/>
      <c r="H213" s="303"/>
    </row>
    <row r="214" spans="1:8" ht="25.5" x14ac:dyDescent="0.2">
      <c r="A214" s="116" t="s">
        <v>77</v>
      </c>
      <c r="B214" s="117">
        <v>3</v>
      </c>
      <c r="C214" s="120"/>
      <c r="D214" s="117" t="s">
        <v>81</v>
      </c>
      <c r="E214" s="117"/>
      <c r="F214" s="120"/>
      <c r="G214" s="302"/>
      <c r="H214" s="303"/>
    </row>
    <row r="215" spans="1:8" ht="25.5" x14ac:dyDescent="0.2">
      <c r="A215" s="116" t="s">
        <v>78</v>
      </c>
      <c r="B215" s="117"/>
      <c r="C215" s="120"/>
      <c r="D215" s="129" t="s">
        <v>82</v>
      </c>
      <c r="E215" s="117">
        <v>3</v>
      </c>
      <c r="F215" s="120"/>
      <c r="G215" s="302"/>
      <c r="H215" s="303"/>
    </row>
    <row r="216" spans="1:8" x14ac:dyDescent="0.2">
      <c r="A216" s="122"/>
      <c r="B216" s="117"/>
      <c r="C216" s="120"/>
      <c r="D216" s="117" t="s">
        <v>83</v>
      </c>
      <c r="E216" s="117"/>
      <c r="F216" s="120"/>
      <c r="G216" s="302"/>
      <c r="H216" s="303"/>
    </row>
    <row r="217" spans="1:8" x14ac:dyDescent="0.2">
      <c r="A217" s="122"/>
      <c r="B217" s="117"/>
      <c r="C217" s="120"/>
      <c r="D217" s="117" t="s">
        <v>84</v>
      </c>
      <c r="E217" s="117"/>
      <c r="F217" s="120"/>
      <c r="G217" s="302"/>
      <c r="H217" s="303"/>
    </row>
    <row r="218" spans="1:8" x14ac:dyDescent="0.2">
      <c r="A218" s="119"/>
      <c r="B218" s="120"/>
      <c r="C218" s="120"/>
      <c r="D218" s="120"/>
      <c r="E218" s="120"/>
      <c r="F218" s="120"/>
      <c r="G218" s="302"/>
      <c r="H218" s="303"/>
    </row>
    <row r="219" spans="1:8" x14ac:dyDescent="0.2">
      <c r="A219" s="80" t="s">
        <v>85</v>
      </c>
      <c r="B219" s="112"/>
      <c r="C219" s="120"/>
      <c r="D219" s="338"/>
      <c r="E219" s="338"/>
      <c r="F219" s="338"/>
      <c r="G219" s="302"/>
      <c r="H219" s="303"/>
    </row>
    <row r="220" spans="1:8" ht="51" x14ac:dyDescent="0.2">
      <c r="A220" s="24" t="s">
        <v>86</v>
      </c>
      <c r="B220" s="112"/>
      <c r="C220" s="120"/>
      <c r="D220" s="338"/>
      <c r="E220" s="338"/>
      <c r="F220" s="338"/>
      <c r="G220" s="302"/>
      <c r="H220" s="303"/>
    </row>
    <row r="221" spans="1:8" x14ac:dyDescent="0.2">
      <c r="A221" s="122" t="s">
        <v>62</v>
      </c>
      <c r="B221" s="117">
        <v>1</v>
      </c>
      <c r="C221" s="120"/>
      <c r="D221" s="338"/>
      <c r="E221" s="338"/>
      <c r="F221" s="338"/>
      <c r="G221" s="302"/>
      <c r="H221" s="303"/>
    </row>
    <row r="222" spans="1:8" ht="13.5" thickBot="1" x14ac:dyDescent="0.25">
      <c r="A222" s="124" t="s">
        <v>63</v>
      </c>
      <c r="B222" s="125"/>
      <c r="C222" s="126"/>
      <c r="D222" s="339"/>
      <c r="E222" s="339"/>
      <c r="F222" s="339"/>
      <c r="G222" s="304"/>
      <c r="H222" s="305"/>
    </row>
    <row r="223" spans="1:8" ht="15" thickBot="1" x14ac:dyDescent="0.25">
      <c r="A223" s="127" t="str">
        <f>'Aree di rischio per processi'!A49</f>
        <v>C.1.1.8 Esame di idoneità abilitanti per l’iscrizione in alcuni ruoli</v>
      </c>
      <c r="B223" s="109"/>
      <c r="C223" s="109"/>
      <c r="D223" s="109"/>
      <c r="E223" s="109"/>
      <c r="F223" s="109"/>
      <c r="G223" s="109"/>
      <c r="H223" s="109"/>
    </row>
    <row r="224" spans="1:8" ht="12.75" customHeight="1" x14ac:dyDescent="0.2">
      <c r="A224" s="331" t="s">
        <v>474</v>
      </c>
      <c r="B224" s="332"/>
      <c r="C224" s="110"/>
      <c r="D224" s="335" t="s">
        <v>476</v>
      </c>
      <c r="E224" s="332"/>
      <c r="F224" s="110"/>
      <c r="G224" s="335" t="s">
        <v>475</v>
      </c>
      <c r="H224" s="336"/>
    </row>
    <row r="225" spans="1:8" ht="13.5" thickBot="1" x14ac:dyDescent="0.25">
      <c r="A225" s="333"/>
      <c r="B225" s="334"/>
      <c r="C225" s="111"/>
      <c r="D225" s="334"/>
      <c r="E225" s="334"/>
      <c r="F225" s="111"/>
      <c r="G225" s="334"/>
      <c r="H225" s="337"/>
    </row>
    <row r="226" spans="1:8" x14ac:dyDescent="0.2">
      <c r="A226" s="80" t="s">
        <v>42</v>
      </c>
      <c r="B226" s="112"/>
      <c r="C226" s="113"/>
      <c r="D226" s="82" t="s">
        <v>50</v>
      </c>
      <c r="E226" s="112"/>
      <c r="F226" s="113"/>
      <c r="G226" s="82"/>
      <c r="H226" s="114"/>
    </row>
    <row r="227" spans="1:8" ht="102" x14ac:dyDescent="0.2">
      <c r="A227" s="19" t="s">
        <v>49</v>
      </c>
      <c r="B227" s="112"/>
      <c r="C227" s="113"/>
      <c r="D227" s="115" t="s">
        <v>51</v>
      </c>
      <c r="E227" s="112"/>
      <c r="F227" s="113"/>
      <c r="G227" s="23" t="s">
        <v>88</v>
      </c>
      <c r="H227" s="114"/>
    </row>
    <row r="228" spans="1:8" x14ac:dyDescent="0.2">
      <c r="A228" s="116" t="s">
        <v>43</v>
      </c>
      <c r="B228" s="117"/>
      <c r="C228" s="113"/>
      <c r="D228" s="117" t="s">
        <v>52</v>
      </c>
      <c r="E228" s="117">
        <v>1</v>
      </c>
      <c r="F228" s="113"/>
      <c r="G228" s="117" t="s">
        <v>92</v>
      </c>
      <c r="H228" s="118"/>
    </row>
    <row r="229" spans="1:8" x14ac:dyDescent="0.2">
      <c r="A229" s="116" t="s">
        <v>487</v>
      </c>
      <c r="B229" s="117">
        <v>2</v>
      </c>
      <c r="C229" s="113"/>
      <c r="D229" s="117" t="s">
        <v>53</v>
      </c>
      <c r="E229" s="117"/>
      <c r="F229" s="113"/>
      <c r="G229" s="117" t="s">
        <v>91</v>
      </c>
      <c r="H229" s="118"/>
    </row>
    <row r="230" spans="1:8" x14ac:dyDescent="0.2">
      <c r="A230" s="116" t="s">
        <v>486</v>
      </c>
      <c r="B230" s="117"/>
      <c r="C230" s="113"/>
      <c r="D230" s="117" t="s">
        <v>54</v>
      </c>
      <c r="E230" s="117"/>
      <c r="F230" s="113"/>
      <c r="G230" s="117" t="s">
        <v>90</v>
      </c>
      <c r="H230" s="118"/>
    </row>
    <row r="231" spans="1:8" ht="25.5" x14ac:dyDescent="0.2">
      <c r="A231" s="116" t="s">
        <v>47</v>
      </c>
      <c r="B231" s="117"/>
      <c r="C231" s="113"/>
      <c r="D231" s="117" t="s">
        <v>55</v>
      </c>
      <c r="E231" s="117"/>
      <c r="F231" s="113"/>
      <c r="G231" s="117" t="s">
        <v>169</v>
      </c>
      <c r="H231" s="118"/>
    </row>
    <row r="232" spans="1:8" x14ac:dyDescent="0.2">
      <c r="A232" s="116" t="s">
        <v>46</v>
      </c>
      <c r="B232" s="117"/>
      <c r="C232" s="113"/>
      <c r="D232" s="117" t="s">
        <v>56</v>
      </c>
      <c r="E232" s="117"/>
      <c r="F232" s="113"/>
      <c r="G232" s="117" t="s">
        <v>89</v>
      </c>
      <c r="H232" s="118">
        <v>5</v>
      </c>
    </row>
    <row r="233" spans="1:8" x14ac:dyDescent="0.2">
      <c r="A233" s="119"/>
      <c r="B233" s="120"/>
      <c r="C233" s="120"/>
      <c r="D233" s="120"/>
      <c r="E233" s="120"/>
      <c r="F233" s="120"/>
      <c r="G233" s="120"/>
      <c r="H233" s="121"/>
    </row>
    <row r="234" spans="1:8" x14ac:dyDescent="0.2">
      <c r="A234" s="80" t="s">
        <v>57</v>
      </c>
      <c r="B234" s="112"/>
      <c r="C234" s="120"/>
      <c r="D234" s="82" t="s">
        <v>58</v>
      </c>
      <c r="E234" s="112"/>
      <c r="F234" s="120"/>
      <c r="G234" s="302"/>
      <c r="H234" s="303"/>
    </row>
    <row r="235" spans="1:8" ht="76.5" x14ac:dyDescent="0.2">
      <c r="A235" s="24" t="s">
        <v>59</v>
      </c>
      <c r="B235" s="112"/>
      <c r="C235" s="120"/>
      <c r="D235" s="23" t="s">
        <v>113</v>
      </c>
      <c r="E235" s="112"/>
      <c r="F235" s="120"/>
      <c r="G235" s="302"/>
      <c r="H235" s="303"/>
    </row>
    <row r="236" spans="1:8" x14ac:dyDescent="0.2">
      <c r="A236" s="122" t="s">
        <v>60</v>
      </c>
      <c r="B236" s="117"/>
      <c r="C236" s="120"/>
      <c r="D236" s="117" t="s">
        <v>62</v>
      </c>
      <c r="E236" s="117">
        <v>1</v>
      </c>
      <c r="F236" s="120"/>
      <c r="G236" s="302"/>
      <c r="H236" s="303"/>
    </row>
    <row r="237" spans="1:8" x14ac:dyDescent="0.2">
      <c r="A237" s="122" t="s">
        <v>61</v>
      </c>
      <c r="B237" s="117">
        <v>5</v>
      </c>
      <c r="C237" s="120"/>
      <c r="D237" s="117" t="s">
        <v>63</v>
      </c>
      <c r="E237" s="117"/>
      <c r="F237" s="120"/>
      <c r="G237" s="302"/>
      <c r="H237" s="303"/>
    </row>
    <row r="238" spans="1:8" x14ac:dyDescent="0.2">
      <c r="A238" s="119"/>
      <c r="B238" s="120"/>
      <c r="C238" s="120"/>
      <c r="D238" s="120"/>
      <c r="E238" s="120"/>
      <c r="F238" s="120"/>
      <c r="G238" s="302"/>
      <c r="H238" s="303"/>
    </row>
    <row r="239" spans="1:8" x14ac:dyDescent="0.2">
      <c r="A239" s="80" t="s">
        <v>64</v>
      </c>
      <c r="B239" s="112"/>
      <c r="C239" s="120"/>
      <c r="D239" s="82" t="s">
        <v>65</v>
      </c>
      <c r="E239" s="112"/>
      <c r="F239" s="120"/>
      <c r="G239" s="302"/>
      <c r="H239" s="303"/>
    </row>
    <row r="240" spans="1:8" ht="38.25" x14ac:dyDescent="0.2">
      <c r="A240" s="24" t="s">
        <v>66</v>
      </c>
      <c r="B240" s="112"/>
      <c r="C240" s="120"/>
      <c r="D240" s="23" t="s">
        <v>67</v>
      </c>
      <c r="E240" s="112"/>
      <c r="F240" s="120"/>
      <c r="G240" s="302"/>
      <c r="H240" s="303"/>
    </row>
    <row r="241" spans="1:8" x14ac:dyDescent="0.2">
      <c r="A241" s="122" t="s">
        <v>68</v>
      </c>
      <c r="B241" s="117">
        <v>1</v>
      </c>
      <c r="C241" s="120"/>
      <c r="D241" s="117" t="s">
        <v>62</v>
      </c>
      <c r="E241" s="117"/>
      <c r="F241" s="120"/>
      <c r="G241" s="302"/>
      <c r="H241" s="303"/>
    </row>
    <row r="242" spans="1:8" x14ac:dyDescent="0.2">
      <c r="A242" s="122" t="s">
        <v>166</v>
      </c>
      <c r="B242" s="117"/>
      <c r="C242" s="120"/>
      <c r="D242" s="117" t="s">
        <v>69</v>
      </c>
      <c r="E242" s="117">
        <v>1</v>
      </c>
      <c r="F242" s="120"/>
      <c r="G242" s="302"/>
      <c r="H242" s="303"/>
    </row>
    <row r="243" spans="1:8" x14ac:dyDescent="0.2">
      <c r="A243" s="122" t="s">
        <v>167</v>
      </c>
      <c r="B243" s="117"/>
      <c r="C243" s="120"/>
      <c r="D243" s="117" t="s">
        <v>70</v>
      </c>
      <c r="E243" s="117"/>
      <c r="F243" s="120"/>
      <c r="G243" s="302"/>
      <c r="H243" s="303"/>
    </row>
    <row r="244" spans="1:8" x14ac:dyDescent="0.2">
      <c r="A244" s="122"/>
      <c r="B244" s="117"/>
      <c r="C244" s="120"/>
      <c r="D244" s="117" t="s">
        <v>71</v>
      </c>
      <c r="E244" s="117"/>
      <c r="F244" s="120"/>
      <c r="G244" s="302"/>
      <c r="H244" s="303"/>
    </row>
    <row r="245" spans="1:8" x14ac:dyDescent="0.2">
      <c r="A245" s="122"/>
      <c r="B245" s="117"/>
      <c r="C245" s="120"/>
      <c r="D245" s="117" t="s">
        <v>72</v>
      </c>
      <c r="E245" s="117"/>
      <c r="F245" s="120"/>
      <c r="G245" s="302"/>
      <c r="H245" s="303"/>
    </row>
    <row r="246" spans="1:8" x14ac:dyDescent="0.2">
      <c r="A246" s="122"/>
      <c r="B246" s="117"/>
      <c r="C246" s="120"/>
      <c r="D246" s="123" t="s">
        <v>168</v>
      </c>
      <c r="E246" s="123"/>
      <c r="F246" s="120"/>
      <c r="G246" s="302"/>
      <c r="H246" s="303"/>
    </row>
    <row r="247" spans="1:8" x14ac:dyDescent="0.2">
      <c r="A247" s="119"/>
      <c r="B247" s="120"/>
      <c r="C247" s="120"/>
      <c r="D247" s="120"/>
      <c r="E247" s="120"/>
      <c r="F247" s="120"/>
      <c r="G247" s="302"/>
      <c r="H247" s="303"/>
    </row>
    <row r="248" spans="1:8" x14ac:dyDescent="0.2">
      <c r="A248" s="80" t="s">
        <v>73</v>
      </c>
      <c r="B248" s="112"/>
      <c r="C248" s="120"/>
      <c r="D248" s="82" t="s">
        <v>74</v>
      </c>
      <c r="E248" s="112"/>
      <c r="F248" s="120"/>
      <c r="G248" s="302"/>
      <c r="H248" s="303"/>
    </row>
    <row r="249" spans="1:8" ht="51" x14ac:dyDescent="0.2">
      <c r="A249" s="24" t="s">
        <v>75</v>
      </c>
      <c r="B249" s="112"/>
      <c r="C249" s="120"/>
      <c r="D249" s="23" t="s">
        <v>79</v>
      </c>
      <c r="E249" s="112"/>
      <c r="F249" s="120"/>
      <c r="G249" s="302"/>
      <c r="H249" s="303"/>
    </row>
    <row r="250" spans="1:8" x14ac:dyDescent="0.2">
      <c r="A250" s="122" t="s">
        <v>76</v>
      </c>
      <c r="B250" s="117"/>
      <c r="C250" s="120"/>
      <c r="D250" s="117" t="s">
        <v>80</v>
      </c>
      <c r="E250" s="117"/>
      <c r="F250" s="120"/>
      <c r="G250" s="302"/>
      <c r="H250" s="303"/>
    </row>
    <row r="251" spans="1:8" ht="25.5" x14ac:dyDescent="0.2">
      <c r="A251" s="116" t="s">
        <v>77</v>
      </c>
      <c r="B251" s="117"/>
      <c r="C251" s="120"/>
      <c r="D251" s="117" t="s">
        <v>81</v>
      </c>
      <c r="E251" s="117"/>
      <c r="F251" s="120"/>
      <c r="G251" s="302"/>
      <c r="H251" s="303"/>
    </row>
    <row r="252" spans="1:8" ht="25.5" x14ac:dyDescent="0.2">
      <c r="A252" s="116" t="s">
        <v>78</v>
      </c>
      <c r="B252" s="117">
        <v>5</v>
      </c>
      <c r="C252" s="120"/>
      <c r="D252" s="129" t="s">
        <v>82</v>
      </c>
      <c r="E252" s="117"/>
      <c r="F252" s="120"/>
      <c r="G252" s="302"/>
      <c r="H252" s="303"/>
    </row>
    <row r="253" spans="1:8" x14ac:dyDescent="0.2">
      <c r="A253" s="122"/>
      <c r="B253" s="117"/>
      <c r="C253" s="120"/>
      <c r="D253" s="117" t="s">
        <v>83</v>
      </c>
      <c r="E253" s="117"/>
      <c r="F253" s="120"/>
      <c r="G253" s="302"/>
      <c r="H253" s="303"/>
    </row>
    <row r="254" spans="1:8" x14ac:dyDescent="0.2">
      <c r="A254" s="122"/>
      <c r="B254" s="117"/>
      <c r="C254" s="120"/>
      <c r="D254" s="117" t="s">
        <v>84</v>
      </c>
      <c r="E254" s="117">
        <v>5</v>
      </c>
      <c r="F254" s="120"/>
      <c r="G254" s="302"/>
      <c r="H254" s="303"/>
    </row>
    <row r="255" spans="1:8" x14ac:dyDescent="0.2">
      <c r="A255" s="119"/>
      <c r="B255" s="120"/>
      <c r="C255" s="120"/>
      <c r="D255" s="120"/>
      <c r="E255" s="120"/>
      <c r="F255" s="120"/>
      <c r="G255" s="302"/>
      <c r="H255" s="303"/>
    </row>
    <row r="256" spans="1:8" x14ac:dyDescent="0.2">
      <c r="A256" s="80" t="s">
        <v>85</v>
      </c>
      <c r="B256" s="112"/>
      <c r="C256" s="120"/>
      <c r="D256" s="338"/>
      <c r="E256" s="338"/>
      <c r="F256" s="338"/>
      <c r="G256" s="302"/>
      <c r="H256" s="303"/>
    </row>
    <row r="257" spans="1:8" ht="51" x14ac:dyDescent="0.2">
      <c r="A257" s="24" t="s">
        <v>86</v>
      </c>
      <c r="B257" s="112"/>
      <c r="C257" s="120"/>
      <c r="D257" s="338"/>
      <c r="E257" s="338"/>
      <c r="F257" s="338"/>
      <c r="G257" s="302"/>
      <c r="H257" s="303"/>
    </row>
    <row r="258" spans="1:8" x14ac:dyDescent="0.2">
      <c r="A258" s="122" t="s">
        <v>62</v>
      </c>
      <c r="B258" s="117">
        <v>1</v>
      </c>
      <c r="C258" s="120"/>
      <c r="D258" s="338"/>
      <c r="E258" s="338"/>
      <c r="F258" s="338"/>
      <c r="G258" s="302"/>
      <c r="H258" s="303"/>
    </row>
    <row r="259" spans="1:8" ht="13.5" thickBot="1" x14ac:dyDescent="0.25">
      <c r="A259" s="124" t="s">
        <v>63</v>
      </c>
      <c r="B259" s="125"/>
      <c r="C259" s="126"/>
      <c r="D259" s="339"/>
      <c r="E259" s="339"/>
      <c r="F259" s="339"/>
      <c r="G259" s="304"/>
      <c r="H259" s="305"/>
    </row>
    <row r="260" spans="1:8" ht="15" thickBot="1" x14ac:dyDescent="0.25">
      <c r="A260" s="127" t="str">
        <f>'Aree di rischio per processi'!A52</f>
        <v>C.2.1.1 Gestione istanze di cancellazione protesti</v>
      </c>
      <c r="B260" s="109"/>
      <c r="C260" s="109"/>
      <c r="D260" s="109"/>
      <c r="E260" s="109"/>
      <c r="F260" s="109"/>
      <c r="G260" s="109"/>
      <c r="H260" s="109"/>
    </row>
    <row r="261" spans="1:8" ht="12.75" customHeight="1" x14ac:dyDescent="0.2">
      <c r="A261" s="331" t="s">
        <v>474</v>
      </c>
      <c r="B261" s="332"/>
      <c r="C261" s="110"/>
      <c r="D261" s="335" t="s">
        <v>476</v>
      </c>
      <c r="E261" s="332"/>
      <c r="F261" s="110"/>
      <c r="G261" s="335" t="s">
        <v>475</v>
      </c>
      <c r="H261" s="336"/>
    </row>
    <row r="262" spans="1:8" ht="13.5" thickBot="1" x14ac:dyDescent="0.25">
      <c r="A262" s="333"/>
      <c r="B262" s="334"/>
      <c r="C262" s="111"/>
      <c r="D262" s="334"/>
      <c r="E262" s="334"/>
      <c r="F262" s="111"/>
      <c r="G262" s="334"/>
      <c r="H262" s="337"/>
    </row>
    <row r="263" spans="1:8" x14ac:dyDescent="0.2">
      <c r="A263" s="80" t="s">
        <v>42</v>
      </c>
      <c r="B263" s="112"/>
      <c r="C263" s="113"/>
      <c r="D263" s="82" t="s">
        <v>50</v>
      </c>
      <c r="E263" s="112"/>
      <c r="F263" s="113"/>
      <c r="G263" s="82"/>
      <c r="H263" s="114"/>
    </row>
    <row r="264" spans="1:8" ht="102" x14ac:dyDescent="0.2">
      <c r="A264" s="19" t="s">
        <v>49</v>
      </c>
      <c r="B264" s="112"/>
      <c r="C264" s="113"/>
      <c r="D264" s="115" t="s">
        <v>51</v>
      </c>
      <c r="E264" s="112"/>
      <c r="F264" s="113"/>
      <c r="G264" s="23" t="s">
        <v>88</v>
      </c>
      <c r="H264" s="114"/>
    </row>
    <row r="265" spans="1:8" x14ac:dyDescent="0.2">
      <c r="A265" s="116" t="s">
        <v>43</v>
      </c>
      <c r="B265" s="117"/>
      <c r="C265" s="113"/>
      <c r="D265" s="117" t="s">
        <v>52</v>
      </c>
      <c r="E265" s="117"/>
      <c r="F265" s="113"/>
      <c r="G265" s="117" t="s">
        <v>92</v>
      </c>
      <c r="H265" s="118"/>
    </row>
    <row r="266" spans="1:8" x14ac:dyDescent="0.2">
      <c r="A266" s="116" t="s">
        <v>44</v>
      </c>
      <c r="B266" s="117">
        <v>2</v>
      </c>
      <c r="C266" s="113"/>
      <c r="D266" s="117" t="s">
        <v>53</v>
      </c>
      <c r="E266" s="117"/>
      <c r="F266" s="113"/>
      <c r="G266" s="117" t="s">
        <v>91</v>
      </c>
      <c r="H266" s="118"/>
    </row>
    <row r="267" spans="1:8" x14ac:dyDescent="0.2">
      <c r="A267" s="116" t="s">
        <v>45</v>
      </c>
      <c r="B267" s="117"/>
      <c r="C267" s="113"/>
      <c r="D267" s="117" t="s">
        <v>54</v>
      </c>
      <c r="E267" s="117">
        <v>3</v>
      </c>
      <c r="F267" s="113"/>
      <c r="G267" s="117" t="s">
        <v>90</v>
      </c>
      <c r="H267" s="118">
        <v>3</v>
      </c>
    </row>
    <row r="268" spans="1:8" ht="25.5" x14ac:dyDescent="0.2">
      <c r="A268" s="116" t="s">
        <v>47</v>
      </c>
      <c r="B268" s="117"/>
      <c r="C268" s="113"/>
      <c r="D268" s="117" t="s">
        <v>55</v>
      </c>
      <c r="E268" s="117"/>
      <c r="F268" s="113"/>
      <c r="G268" s="117" t="s">
        <v>169</v>
      </c>
      <c r="H268" s="118"/>
    </row>
    <row r="269" spans="1:8" x14ac:dyDescent="0.2">
      <c r="A269" s="116" t="s">
        <v>46</v>
      </c>
      <c r="B269" s="117"/>
      <c r="C269" s="113"/>
      <c r="D269" s="117" t="s">
        <v>56</v>
      </c>
      <c r="E269" s="117"/>
      <c r="F269" s="113"/>
      <c r="G269" s="117" t="s">
        <v>89</v>
      </c>
      <c r="H269" s="118"/>
    </row>
    <row r="270" spans="1:8" x14ac:dyDescent="0.2">
      <c r="A270" s="119"/>
      <c r="B270" s="120"/>
      <c r="C270" s="120"/>
      <c r="D270" s="120"/>
      <c r="E270" s="120"/>
      <c r="F270" s="120"/>
      <c r="G270" s="120"/>
      <c r="H270" s="121"/>
    </row>
    <row r="271" spans="1:8" x14ac:dyDescent="0.2">
      <c r="A271" s="80" t="s">
        <v>57</v>
      </c>
      <c r="B271" s="112"/>
      <c r="C271" s="120"/>
      <c r="D271" s="82" t="s">
        <v>58</v>
      </c>
      <c r="E271" s="112"/>
      <c r="F271" s="120"/>
      <c r="G271" s="302"/>
      <c r="H271" s="303"/>
    </row>
    <row r="272" spans="1:8" ht="76.5" x14ac:dyDescent="0.2">
      <c r="A272" s="24" t="s">
        <v>59</v>
      </c>
      <c r="B272" s="112"/>
      <c r="C272" s="120"/>
      <c r="D272" s="23" t="s">
        <v>113</v>
      </c>
      <c r="E272" s="112"/>
      <c r="F272" s="120"/>
      <c r="G272" s="302"/>
      <c r="H272" s="303"/>
    </row>
    <row r="273" spans="1:8" x14ac:dyDescent="0.2">
      <c r="A273" s="122" t="s">
        <v>60</v>
      </c>
      <c r="B273" s="117"/>
      <c r="C273" s="120"/>
      <c r="D273" s="117" t="s">
        <v>62</v>
      </c>
      <c r="E273" s="117">
        <v>1</v>
      </c>
      <c r="F273" s="120"/>
      <c r="G273" s="302"/>
      <c r="H273" s="303"/>
    </row>
    <row r="274" spans="1:8" x14ac:dyDescent="0.2">
      <c r="A274" s="122" t="s">
        <v>61</v>
      </c>
      <c r="B274" s="117">
        <v>5</v>
      </c>
      <c r="C274" s="120"/>
      <c r="D274" s="117" t="s">
        <v>63</v>
      </c>
      <c r="E274" s="117"/>
      <c r="F274" s="120"/>
      <c r="G274" s="302"/>
      <c r="H274" s="303"/>
    </row>
    <row r="275" spans="1:8" x14ac:dyDescent="0.2">
      <c r="A275" s="119"/>
      <c r="B275" s="120"/>
      <c r="C275" s="120"/>
      <c r="D275" s="120"/>
      <c r="E275" s="120"/>
      <c r="F275" s="120"/>
      <c r="G275" s="302"/>
      <c r="H275" s="303"/>
    </row>
    <row r="276" spans="1:8" x14ac:dyDescent="0.2">
      <c r="A276" s="80" t="s">
        <v>64</v>
      </c>
      <c r="B276" s="112"/>
      <c r="C276" s="120"/>
      <c r="D276" s="82" t="s">
        <v>65</v>
      </c>
      <c r="E276" s="112"/>
      <c r="F276" s="120"/>
      <c r="G276" s="302"/>
      <c r="H276" s="303"/>
    </row>
    <row r="277" spans="1:8" ht="38.25" x14ac:dyDescent="0.2">
      <c r="A277" s="24" t="s">
        <v>66</v>
      </c>
      <c r="B277" s="112"/>
      <c r="C277" s="120"/>
      <c r="D277" s="23" t="s">
        <v>67</v>
      </c>
      <c r="E277" s="112"/>
      <c r="F277" s="120"/>
      <c r="G277" s="302"/>
      <c r="H277" s="303"/>
    </row>
    <row r="278" spans="1:8" x14ac:dyDescent="0.2">
      <c r="A278" s="122" t="s">
        <v>68</v>
      </c>
      <c r="B278" s="117">
        <v>1</v>
      </c>
      <c r="C278" s="120"/>
      <c r="D278" s="117" t="s">
        <v>62</v>
      </c>
      <c r="E278" s="117"/>
      <c r="F278" s="120"/>
      <c r="G278" s="302"/>
      <c r="H278" s="303"/>
    </row>
    <row r="279" spans="1:8" x14ac:dyDescent="0.2">
      <c r="A279" s="122" t="s">
        <v>166</v>
      </c>
      <c r="B279" s="117"/>
      <c r="C279" s="120"/>
      <c r="D279" s="117" t="s">
        <v>69</v>
      </c>
      <c r="E279" s="117">
        <v>1</v>
      </c>
      <c r="F279" s="120"/>
      <c r="G279" s="302"/>
      <c r="H279" s="303"/>
    </row>
    <row r="280" spans="1:8" x14ac:dyDescent="0.2">
      <c r="A280" s="122" t="s">
        <v>167</v>
      </c>
      <c r="B280" s="117"/>
      <c r="C280" s="120"/>
      <c r="D280" s="117" t="s">
        <v>70</v>
      </c>
      <c r="E280" s="117"/>
      <c r="F280" s="120"/>
      <c r="G280" s="302"/>
      <c r="H280" s="303"/>
    </row>
    <row r="281" spans="1:8" x14ac:dyDescent="0.2">
      <c r="A281" s="122"/>
      <c r="B281" s="117"/>
      <c r="C281" s="120"/>
      <c r="D281" s="117" t="s">
        <v>71</v>
      </c>
      <c r="E281" s="117"/>
      <c r="F281" s="120"/>
      <c r="G281" s="302"/>
      <c r="H281" s="303"/>
    </row>
    <row r="282" spans="1:8" x14ac:dyDescent="0.2">
      <c r="A282" s="122"/>
      <c r="B282" s="117"/>
      <c r="C282" s="120"/>
      <c r="D282" s="117" t="s">
        <v>72</v>
      </c>
      <c r="E282" s="117"/>
      <c r="F282" s="120"/>
      <c r="G282" s="302"/>
      <c r="H282" s="303"/>
    </row>
    <row r="283" spans="1:8" x14ac:dyDescent="0.2">
      <c r="A283" s="122"/>
      <c r="B283" s="117"/>
      <c r="C283" s="120"/>
      <c r="D283" s="123" t="s">
        <v>168</v>
      </c>
      <c r="E283" s="123"/>
      <c r="F283" s="120"/>
      <c r="G283" s="302"/>
      <c r="H283" s="303"/>
    </row>
    <row r="284" spans="1:8" x14ac:dyDescent="0.2">
      <c r="A284" s="119"/>
      <c r="B284" s="120"/>
      <c r="C284" s="120"/>
      <c r="D284" s="120"/>
      <c r="E284" s="120"/>
      <c r="F284" s="120"/>
      <c r="G284" s="302"/>
      <c r="H284" s="303"/>
    </row>
    <row r="285" spans="1:8" x14ac:dyDescent="0.2">
      <c r="A285" s="80" t="s">
        <v>73</v>
      </c>
      <c r="B285" s="112"/>
      <c r="C285" s="120"/>
      <c r="D285" s="82" t="s">
        <v>74</v>
      </c>
      <c r="E285" s="112"/>
      <c r="F285" s="120"/>
      <c r="G285" s="302"/>
      <c r="H285" s="303"/>
    </row>
    <row r="286" spans="1:8" ht="51" x14ac:dyDescent="0.2">
      <c r="A286" s="24" t="s">
        <v>75</v>
      </c>
      <c r="B286" s="112"/>
      <c r="C286" s="120"/>
      <c r="D286" s="23" t="s">
        <v>79</v>
      </c>
      <c r="E286" s="112"/>
      <c r="F286" s="120"/>
      <c r="G286" s="302"/>
      <c r="H286" s="303"/>
    </row>
    <row r="287" spans="1:8" x14ac:dyDescent="0.2">
      <c r="A287" s="122" t="s">
        <v>76</v>
      </c>
      <c r="B287" s="117"/>
      <c r="C287" s="120"/>
      <c r="D287" s="117" t="s">
        <v>80</v>
      </c>
      <c r="E287" s="117"/>
      <c r="F287" s="120"/>
      <c r="G287" s="302"/>
      <c r="H287" s="303"/>
    </row>
    <row r="288" spans="1:8" ht="25.5" x14ac:dyDescent="0.2">
      <c r="A288" s="116" t="s">
        <v>77</v>
      </c>
      <c r="B288" s="117"/>
      <c r="C288" s="120"/>
      <c r="D288" s="117" t="s">
        <v>81</v>
      </c>
      <c r="E288" s="117"/>
      <c r="F288" s="120"/>
      <c r="G288" s="302"/>
      <c r="H288" s="303"/>
    </row>
    <row r="289" spans="1:8" ht="25.5" x14ac:dyDescent="0.2">
      <c r="A289" s="116" t="s">
        <v>78</v>
      </c>
      <c r="B289" s="117">
        <v>5</v>
      </c>
      <c r="C289" s="120"/>
      <c r="D289" s="129" t="s">
        <v>82</v>
      </c>
      <c r="E289" s="117"/>
      <c r="F289" s="120"/>
      <c r="G289" s="302"/>
      <c r="H289" s="303"/>
    </row>
    <row r="290" spans="1:8" x14ac:dyDescent="0.2">
      <c r="A290" s="122"/>
      <c r="B290" s="117"/>
      <c r="C290" s="120"/>
      <c r="D290" s="117" t="s">
        <v>83</v>
      </c>
      <c r="E290" s="117"/>
      <c r="F290" s="120"/>
      <c r="G290" s="302"/>
      <c r="H290" s="303"/>
    </row>
    <row r="291" spans="1:8" x14ac:dyDescent="0.2">
      <c r="A291" s="122"/>
      <c r="B291" s="117"/>
      <c r="C291" s="120"/>
      <c r="D291" s="117" t="s">
        <v>84</v>
      </c>
      <c r="E291" s="117">
        <v>5</v>
      </c>
      <c r="F291" s="120"/>
      <c r="G291" s="302"/>
      <c r="H291" s="303"/>
    </row>
    <row r="292" spans="1:8" x14ac:dyDescent="0.2">
      <c r="A292" s="119"/>
      <c r="B292" s="120"/>
      <c r="C292" s="120"/>
      <c r="D292" s="120"/>
      <c r="E292" s="120"/>
      <c r="F292" s="120"/>
      <c r="G292" s="302"/>
      <c r="H292" s="303"/>
    </row>
    <row r="293" spans="1:8" x14ac:dyDescent="0.2">
      <c r="A293" s="80" t="s">
        <v>85</v>
      </c>
      <c r="B293" s="112"/>
      <c r="C293" s="120"/>
      <c r="D293" s="338"/>
      <c r="E293" s="338"/>
      <c r="F293" s="338"/>
      <c r="G293" s="302"/>
      <c r="H293" s="303"/>
    </row>
    <row r="294" spans="1:8" ht="51" x14ac:dyDescent="0.2">
      <c r="A294" s="24" t="s">
        <v>86</v>
      </c>
      <c r="B294" s="112"/>
      <c r="C294" s="120"/>
      <c r="D294" s="338"/>
      <c r="E294" s="338"/>
      <c r="F294" s="338"/>
      <c r="G294" s="302"/>
      <c r="H294" s="303"/>
    </row>
    <row r="295" spans="1:8" x14ac:dyDescent="0.2">
      <c r="A295" s="122" t="s">
        <v>62</v>
      </c>
      <c r="B295" s="117">
        <v>1</v>
      </c>
      <c r="C295" s="120"/>
      <c r="D295" s="338"/>
      <c r="E295" s="338"/>
      <c r="F295" s="338"/>
      <c r="G295" s="302"/>
      <c r="H295" s="303"/>
    </row>
    <row r="296" spans="1:8" ht="13.5" thickBot="1" x14ac:dyDescent="0.25">
      <c r="A296" s="124" t="s">
        <v>63</v>
      </c>
      <c r="B296" s="125"/>
      <c r="C296" s="126"/>
      <c r="D296" s="339"/>
      <c r="E296" s="339"/>
      <c r="F296" s="339"/>
      <c r="G296" s="304"/>
      <c r="H296" s="305"/>
    </row>
    <row r="297" spans="1:8" ht="15" thickBot="1" x14ac:dyDescent="0.25">
      <c r="A297" s="127" t="str">
        <f>'Aree di rischio per processi'!A53</f>
        <v>C.2.1.2 Pubblicazioni elenchi protesti</v>
      </c>
      <c r="B297" s="109"/>
      <c r="C297" s="109"/>
      <c r="D297" s="109"/>
      <c r="E297" s="109"/>
      <c r="F297" s="109"/>
      <c r="G297" s="109"/>
      <c r="H297" s="109"/>
    </row>
    <row r="298" spans="1:8" x14ac:dyDescent="0.2">
      <c r="A298" s="331" t="s">
        <v>474</v>
      </c>
      <c r="B298" s="332"/>
      <c r="C298" s="110"/>
      <c r="D298" s="335" t="s">
        <v>476</v>
      </c>
      <c r="E298" s="332"/>
      <c r="F298" s="110"/>
      <c r="G298" s="335" t="s">
        <v>475</v>
      </c>
      <c r="H298" s="336"/>
    </row>
    <row r="299" spans="1:8" ht="13.5" thickBot="1" x14ac:dyDescent="0.25">
      <c r="A299" s="333"/>
      <c r="B299" s="334"/>
      <c r="C299" s="111"/>
      <c r="D299" s="334"/>
      <c r="E299" s="334"/>
      <c r="F299" s="111"/>
      <c r="G299" s="334"/>
      <c r="H299" s="337"/>
    </row>
    <row r="300" spans="1:8" x14ac:dyDescent="0.2">
      <c r="A300" s="80" t="s">
        <v>42</v>
      </c>
      <c r="B300" s="112"/>
      <c r="C300" s="113"/>
      <c r="D300" s="82" t="s">
        <v>50</v>
      </c>
      <c r="E300" s="112"/>
      <c r="F300" s="113"/>
      <c r="G300" s="82"/>
      <c r="H300" s="114"/>
    </row>
    <row r="301" spans="1:8" ht="102" x14ac:dyDescent="0.2">
      <c r="A301" s="19" t="s">
        <v>49</v>
      </c>
      <c r="B301" s="112"/>
      <c r="C301" s="113"/>
      <c r="D301" s="115" t="s">
        <v>51</v>
      </c>
      <c r="E301" s="112"/>
      <c r="F301" s="113"/>
      <c r="G301" s="23" t="s">
        <v>88</v>
      </c>
      <c r="H301" s="114"/>
    </row>
    <row r="302" spans="1:8" x14ac:dyDescent="0.2">
      <c r="A302" s="116" t="s">
        <v>43</v>
      </c>
      <c r="B302" s="117"/>
      <c r="C302" s="113"/>
      <c r="D302" s="117" t="s">
        <v>52</v>
      </c>
      <c r="E302" s="117"/>
      <c r="F302" s="113"/>
      <c r="G302" s="117" t="s">
        <v>92</v>
      </c>
      <c r="H302" s="118"/>
    </row>
    <row r="303" spans="1:8" x14ac:dyDescent="0.2">
      <c r="A303" s="116" t="s">
        <v>44</v>
      </c>
      <c r="B303" s="117">
        <v>2</v>
      </c>
      <c r="C303" s="113"/>
      <c r="D303" s="117" t="s">
        <v>53</v>
      </c>
      <c r="E303" s="117"/>
      <c r="F303" s="113"/>
      <c r="G303" s="117" t="s">
        <v>91</v>
      </c>
      <c r="H303" s="118"/>
    </row>
    <row r="304" spans="1:8" x14ac:dyDescent="0.2">
      <c r="A304" s="116" t="s">
        <v>45</v>
      </c>
      <c r="B304" s="117"/>
      <c r="C304" s="113"/>
      <c r="D304" s="117" t="s">
        <v>54</v>
      </c>
      <c r="E304" s="117">
        <v>3</v>
      </c>
      <c r="F304" s="113"/>
      <c r="G304" s="117" t="s">
        <v>90</v>
      </c>
      <c r="H304" s="118">
        <v>3</v>
      </c>
    </row>
    <row r="305" spans="1:8" ht="25.5" x14ac:dyDescent="0.2">
      <c r="A305" s="116" t="s">
        <v>47</v>
      </c>
      <c r="B305" s="117"/>
      <c r="C305" s="113"/>
      <c r="D305" s="117" t="s">
        <v>55</v>
      </c>
      <c r="E305" s="117"/>
      <c r="F305" s="113"/>
      <c r="G305" s="117" t="s">
        <v>169</v>
      </c>
      <c r="H305" s="118"/>
    </row>
    <row r="306" spans="1:8" x14ac:dyDescent="0.2">
      <c r="A306" s="116" t="s">
        <v>46</v>
      </c>
      <c r="B306" s="117"/>
      <c r="C306" s="113"/>
      <c r="D306" s="117" t="s">
        <v>56</v>
      </c>
      <c r="E306" s="117"/>
      <c r="F306" s="113"/>
      <c r="G306" s="117" t="s">
        <v>89</v>
      </c>
      <c r="H306" s="118"/>
    </row>
    <row r="307" spans="1:8" x14ac:dyDescent="0.2">
      <c r="A307" s="119"/>
      <c r="B307" s="120"/>
      <c r="C307" s="120"/>
      <c r="D307" s="120"/>
      <c r="E307" s="120"/>
      <c r="F307" s="120"/>
      <c r="G307" s="120"/>
      <c r="H307" s="121"/>
    </row>
    <row r="308" spans="1:8" x14ac:dyDescent="0.2">
      <c r="A308" s="80" t="s">
        <v>57</v>
      </c>
      <c r="B308" s="112"/>
      <c r="C308" s="120"/>
      <c r="D308" s="82" t="s">
        <v>58</v>
      </c>
      <c r="E308" s="112"/>
      <c r="F308" s="120"/>
      <c r="G308" s="302"/>
      <c r="H308" s="303"/>
    </row>
    <row r="309" spans="1:8" ht="76.5" x14ac:dyDescent="0.2">
      <c r="A309" s="24" t="s">
        <v>59</v>
      </c>
      <c r="B309" s="112"/>
      <c r="C309" s="120"/>
      <c r="D309" s="23" t="s">
        <v>113</v>
      </c>
      <c r="E309" s="112"/>
      <c r="F309" s="120"/>
      <c r="G309" s="302"/>
      <c r="H309" s="303"/>
    </row>
    <row r="310" spans="1:8" x14ac:dyDescent="0.2">
      <c r="A310" s="122" t="s">
        <v>60</v>
      </c>
      <c r="B310" s="117"/>
      <c r="C310" s="120"/>
      <c r="D310" s="117" t="s">
        <v>62</v>
      </c>
      <c r="E310" s="117">
        <v>1</v>
      </c>
      <c r="F310" s="120"/>
      <c r="G310" s="302"/>
      <c r="H310" s="303"/>
    </row>
    <row r="311" spans="1:8" x14ac:dyDescent="0.2">
      <c r="A311" s="122" t="s">
        <v>61</v>
      </c>
      <c r="B311" s="117">
        <v>5</v>
      </c>
      <c r="C311" s="120"/>
      <c r="D311" s="117" t="s">
        <v>63</v>
      </c>
      <c r="E311" s="117"/>
      <c r="F311" s="120"/>
      <c r="G311" s="302"/>
      <c r="H311" s="303"/>
    </row>
    <row r="312" spans="1:8" x14ac:dyDescent="0.2">
      <c r="A312" s="119"/>
      <c r="B312" s="120"/>
      <c r="C312" s="120"/>
      <c r="D312" s="120"/>
      <c r="E312" s="120"/>
      <c r="F312" s="120"/>
      <c r="G312" s="302"/>
      <c r="H312" s="303"/>
    </row>
    <row r="313" spans="1:8" x14ac:dyDescent="0.2">
      <c r="A313" s="80" t="s">
        <v>64</v>
      </c>
      <c r="B313" s="112"/>
      <c r="C313" s="120"/>
      <c r="D313" s="82" t="s">
        <v>65</v>
      </c>
      <c r="E313" s="112"/>
      <c r="F313" s="120"/>
      <c r="G313" s="302"/>
      <c r="H313" s="303"/>
    </row>
    <row r="314" spans="1:8" ht="38.25" x14ac:dyDescent="0.2">
      <c r="A314" s="24" t="s">
        <v>66</v>
      </c>
      <c r="B314" s="112"/>
      <c r="C314" s="120"/>
      <c r="D314" s="23" t="s">
        <v>67</v>
      </c>
      <c r="E314" s="112"/>
      <c r="F314" s="120"/>
      <c r="G314" s="302"/>
      <c r="H314" s="303"/>
    </row>
    <row r="315" spans="1:8" x14ac:dyDescent="0.2">
      <c r="A315" s="122" t="s">
        <v>68</v>
      </c>
      <c r="B315" s="117">
        <v>1</v>
      </c>
      <c r="C315" s="120"/>
      <c r="D315" s="117" t="s">
        <v>62</v>
      </c>
      <c r="E315" s="117"/>
      <c r="F315" s="120"/>
      <c r="G315" s="302"/>
      <c r="H315" s="303"/>
    </row>
    <row r="316" spans="1:8" x14ac:dyDescent="0.2">
      <c r="A316" s="122" t="s">
        <v>166</v>
      </c>
      <c r="B316" s="117"/>
      <c r="C316" s="120"/>
      <c r="D316" s="117" t="s">
        <v>69</v>
      </c>
      <c r="E316" s="117">
        <v>1</v>
      </c>
      <c r="F316" s="120"/>
      <c r="G316" s="302"/>
      <c r="H316" s="303"/>
    </row>
    <row r="317" spans="1:8" x14ac:dyDescent="0.2">
      <c r="A317" s="122" t="s">
        <v>167</v>
      </c>
      <c r="B317" s="117"/>
      <c r="C317" s="120"/>
      <c r="D317" s="117" t="s">
        <v>70</v>
      </c>
      <c r="E317" s="117"/>
      <c r="F317" s="120"/>
      <c r="G317" s="302"/>
      <c r="H317" s="303"/>
    </row>
    <row r="318" spans="1:8" x14ac:dyDescent="0.2">
      <c r="A318" s="122"/>
      <c r="B318" s="117"/>
      <c r="C318" s="120"/>
      <c r="D318" s="117" t="s">
        <v>71</v>
      </c>
      <c r="E318" s="117"/>
      <c r="F318" s="120"/>
      <c r="G318" s="302"/>
      <c r="H318" s="303"/>
    </row>
    <row r="319" spans="1:8" x14ac:dyDescent="0.2">
      <c r="A319" s="122"/>
      <c r="B319" s="117"/>
      <c r="C319" s="120"/>
      <c r="D319" s="117" t="s">
        <v>72</v>
      </c>
      <c r="E319" s="117"/>
      <c r="F319" s="120"/>
      <c r="G319" s="302"/>
      <c r="H319" s="303"/>
    </row>
    <row r="320" spans="1:8" x14ac:dyDescent="0.2">
      <c r="A320" s="122"/>
      <c r="B320" s="117"/>
      <c r="C320" s="120"/>
      <c r="D320" s="123" t="s">
        <v>168</v>
      </c>
      <c r="E320" s="123"/>
      <c r="F320" s="120"/>
      <c r="G320" s="302"/>
      <c r="H320" s="303"/>
    </row>
    <row r="321" spans="1:8" x14ac:dyDescent="0.2">
      <c r="A321" s="119"/>
      <c r="B321" s="120"/>
      <c r="C321" s="120"/>
      <c r="D321" s="120"/>
      <c r="E321" s="120"/>
      <c r="F321" s="120"/>
      <c r="G321" s="302"/>
      <c r="H321" s="303"/>
    </row>
    <row r="322" spans="1:8" x14ac:dyDescent="0.2">
      <c r="A322" s="80" t="s">
        <v>73</v>
      </c>
      <c r="B322" s="112"/>
      <c r="C322" s="120"/>
      <c r="D322" s="82" t="s">
        <v>74</v>
      </c>
      <c r="E322" s="112"/>
      <c r="F322" s="120"/>
      <c r="G322" s="302"/>
      <c r="H322" s="303"/>
    </row>
    <row r="323" spans="1:8" ht="51" x14ac:dyDescent="0.2">
      <c r="A323" s="24" t="s">
        <v>75</v>
      </c>
      <c r="B323" s="112"/>
      <c r="C323" s="120"/>
      <c r="D323" s="23" t="s">
        <v>79</v>
      </c>
      <c r="E323" s="112"/>
      <c r="F323" s="120"/>
      <c r="G323" s="302"/>
      <c r="H323" s="303"/>
    </row>
    <row r="324" spans="1:8" x14ac:dyDescent="0.2">
      <c r="A324" s="122" t="s">
        <v>76</v>
      </c>
      <c r="B324" s="117"/>
      <c r="C324" s="120"/>
      <c r="D324" s="117" t="s">
        <v>80</v>
      </c>
      <c r="E324" s="117"/>
      <c r="F324" s="120"/>
      <c r="G324" s="302"/>
      <c r="H324" s="303"/>
    </row>
    <row r="325" spans="1:8" ht="25.5" x14ac:dyDescent="0.2">
      <c r="A325" s="116" t="s">
        <v>77</v>
      </c>
      <c r="B325" s="117"/>
      <c r="C325" s="120"/>
      <c r="D325" s="117" t="s">
        <v>81</v>
      </c>
      <c r="E325" s="117"/>
      <c r="F325" s="120"/>
      <c r="G325" s="302"/>
      <c r="H325" s="303"/>
    </row>
    <row r="326" spans="1:8" ht="25.5" x14ac:dyDescent="0.2">
      <c r="A326" s="116" t="s">
        <v>78</v>
      </c>
      <c r="B326" s="117">
        <v>5</v>
      </c>
      <c r="C326" s="120"/>
      <c r="D326" s="129" t="s">
        <v>82</v>
      </c>
      <c r="E326" s="117"/>
      <c r="F326" s="120"/>
      <c r="G326" s="302"/>
      <c r="H326" s="303"/>
    </row>
    <row r="327" spans="1:8" x14ac:dyDescent="0.2">
      <c r="A327" s="122"/>
      <c r="B327" s="117"/>
      <c r="C327" s="120"/>
      <c r="D327" s="117" t="s">
        <v>83</v>
      </c>
      <c r="E327" s="117"/>
      <c r="F327" s="120"/>
      <c r="G327" s="302"/>
      <c r="H327" s="303"/>
    </row>
    <row r="328" spans="1:8" x14ac:dyDescent="0.2">
      <c r="A328" s="122"/>
      <c r="B328" s="117"/>
      <c r="C328" s="120"/>
      <c r="D328" s="117" t="s">
        <v>84</v>
      </c>
      <c r="E328" s="117">
        <v>5</v>
      </c>
      <c r="F328" s="120"/>
      <c r="G328" s="302"/>
      <c r="H328" s="303"/>
    </row>
    <row r="329" spans="1:8" x14ac:dyDescent="0.2">
      <c r="A329" s="119"/>
      <c r="B329" s="120"/>
      <c r="C329" s="120"/>
      <c r="D329" s="120"/>
      <c r="E329" s="120"/>
      <c r="F329" s="120"/>
      <c r="G329" s="302"/>
      <c r="H329" s="303"/>
    </row>
    <row r="330" spans="1:8" x14ac:dyDescent="0.2">
      <c r="A330" s="80" t="s">
        <v>85</v>
      </c>
      <c r="B330" s="112"/>
      <c r="C330" s="120"/>
      <c r="D330" s="338"/>
      <c r="E330" s="338"/>
      <c r="F330" s="338"/>
      <c r="G330" s="302"/>
      <c r="H330" s="303"/>
    </row>
    <row r="331" spans="1:8" ht="51" x14ac:dyDescent="0.2">
      <c r="A331" s="24" t="s">
        <v>86</v>
      </c>
      <c r="B331" s="112"/>
      <c r="C331" s="120"/>
      <c r="D331" s="338"/>
      <c r="E331" s="338"/>
      <c r="F331" s="338"/>
      <c r="G331" s="302"/>
      <c r="H331" s="303"/>
    </row>
    <row r="332" spans="1:8" x14ac:dyDescent="0.2">
      <c r="A332" s="122" t="s">
        <v>62</v>
      </c>
      <c r="B332" s="117">
        <v>1</v>
      </c>
      <c r="C332" s="120"/>
      <c r="D332" s="338"/>
      <c r="E332" s="338"/>
      <c r="F332" s="338"/>
      <c r="G332" s="302"/>
      <c r="H332" s="303"/>
    </row>
    <row r="333" spans="1:8" ht="13.5" thickBot="1" x14ac:dyDescent="0.25">
      <c r="A333" s="124" t="s">
        <v>63</v>
      </c>
      <c r="B333" s="125"/>
      <c r="C333" s="126"/>
      <c r="D333" s="339"/>
      <c r="E333" s="339"/>
      <c r="F333" s="339"/>
      <c r="G333" s="304"/>
      <c r="H333" s="305"/>
    </row>
    <row r="334" spans="1:8" ht="15" thickBot="1" x14ac:dyDescent="0.25">
      <c r="A334" s="127" t="str">
        <f>'Aree di rischio per processi'!A55</f>
        <v>C.2.2.1 Gestione domande brevetti e marchi</v>
      </c>
      <c r="B334" s="109"/>
      <c r="C334" s="109"/>
      <c r="D334" s="109"/>
      <c r="E334" s="109"/>
      <c r="F334" s="109"/>
      <c r="G334" s="109"/>
      <c r="H334" s="109"/>
    </row>
    <row r="335" spans="1:8" x14ac:dyDescent="0.2">
      <c r="A335" s="331" t="s">
        <v>474</v>
      </c>
      <c r="B335" s="332"/>
      <c r="C335" s="110"/>
      <c r="D335" s="335" t="s">
        <v>476</v>
      </c>
      <c r="E335" s="332"/>
      <c r="F335" s="110"/>
      <c r="G335" s="335" t="s">
        <v>475</v>
      </c>
      <c r="H335" s="336"/>
    </row>
    <row r="336" spans="1:8" ht="22.5" customHeight="1" thickBot="1" x14ac:dyDescent="0.25">
      <c r="A336" s="333"/>
      <c r="B336" s="334"/>
      <c r="C336" s="111"/>
      <c r="D336" s="334"/>
      <c r="E336" s="334"/>
      <c r="F336" s="111"/>
      <c r="G336" s="334"/>
      <c r="H336" s="337"/>
    </row>
    <row r="337" spans="1:8" x14ac:dyDescent="0.2">
      <c r="A337" s="80" t="s">
        <v>42</v>
      </c>
      <c r="B337" s="112"/>
      <c r="C337" s="113"/>
      <c r="D337" s="82" t="s">
        <v>50</v>
      </c>
      <c r="E337" s="112"/>
      <c r="F337" s="113"/>
      <c r="G337" s="82"/>
      <c r="H337" s="114"/>
    </row>
    <row r="338" spans="1:8" ht="102" x14ac:dyDescent="0.2">
      <c r="A338" s="19" t="s">
        <v>49</v>
      </c>
      <c r="B338" s="112"/>
      <c r="C338" s="113"/>
      <c r="D338" s="115" t="s">
        <v>51</v>
      </c>
      <c r="E338" s="112"/>
      <c r="F338" s="113"/>
      <c r="G338" s="23" t="s">
        <v>88</v>
      </c>
      <c r="H338" s="114"/>
    </row>
    <row r="339" spans="1:8" x14ac:dyDescent="0.2">
      <c r="A339" s="116" t="s">
        <v>43</v>
      </c>
      <c r="B339" s="117"/>
      <c r="C339" s="113"/>
      <c r="D339" s="117" t="s">
        <v>52</v>
      </c>
      <c r="E339" s="117"/>
      <c r="F339" s="113"/>
      <c r="G339" s="117" t="s">
        <v>92</v>
      </c>
      <c r="H339" s="118"/>
    </row>
    <row r="340" spans="1:8" x14ac:dyDescent="0.2">
      <c r="A340" s="116" t="s">
        <v>44</v>
      </c>
      <c r="B340" s="117">
        <v>2</v>
      </c>
      <c r="C340" s="113"/>
      <c r="D340" s="117" t="s">
        <v>53</v>
      </c>
      <c r="E340" s="117"/>
      <c r="F340" s="113"/>
      <c r="G340" s="117" t="s">
        <v>91</v>
      </c>
      <c r="H340" s="118"/>
    </row>
    <row r="341" spans="1:8" x14ac:dyDescent="0.2">
      <c r="A341" s="116" t="s">
        <v>45</v>
      </c>
      <c r="B341" s="117"/>
      <c r="C341" s="113"/>
      <c r="D341" s="117" t="s">
        <v>54</v>
      </c>
      <c r="E341" s="117">
        <v>3</v>
      </c>
      <c r="F341" s="113"/>
      <c r="G341" s="117" t="s">
        <v>90</v>
      </c>
      <c r="H341" s="118">
        <v>3</v>
      </c>
    </row>
    <row r="342" spans="1:8" ht="25.5" x14ac:dyDescent="0.2">
      <c r="A342" s="116" t="s">
        <v>47</v>
      </c>
      <c r="B342" s="117"/>
      <c r="C342" s="113"/>
      <c r="D342" s="117" t="s">
        <v>55</v>
      </c>
      <c r="E342" s="117"/>
      <c r="F342" s="113"/>
      <c r="G342" s="117" t="s">
        <v>169</v>
      </c>
      <c r="H342" s="118"/>
    </row>
    <row r="343" spans="1:8" x14ac:dyDescent="0.2">
      <c r="A343" s="116" t="s">
        <v>46</v>
      </c>
      <c r="B343" s="117"/>
      <c r="C343" s="113"/>
      <c r="D343" s="117" t="s">
        <v>56</v>
      </c>
      <c r="E343" s="117"/>
      <c r="F343" s="113"/>
      <c r="G343" s="117" t="s">
        <v>89</v>
      </c>
      <c r="H343" s="118"/>
    </row>
    <row r="344" spans="1:8" x14ac:dyDescent="0.2">
      <c r="A344" s="119"/>
      <c r="B344" s="120"/>
      <c r="C344" s="120"/>
      <c r="D344" s="120"/>
      <c r="E344" s="120"/>
      <c r="F344" s="120"/>
      <c r="G344" s="120"/>
      <c r="H344" s="121"/>
    </row>
    <row r="345" spans="1:8" x14ac:dyDescent="0.2">
      <c r="A345" s="80" t="s">
        <v>57</v>
      </c>
      <c r="B345" s="112"/>
      <c r="C345" s="120"/>
      <c r="D345" s="82" t="s">
        <v>58</v>
      </c>
      <c r="E345" s="112"/>
      <c r="F345" s="120"/>
      <c r="G345" s="302"/>
      <c r="H345" s="303"/>
    </row>
    <row r="346" spans="1:8" ht="76.5" x14ac:dyDescent="0.2">
      <c r="A346" s="24" t="s">
        <v>59</v>
      </c>
      <c r="B346" s="112"/>
      <c r="C346" s="120"/>
      <c r="D346" s="23" t="s">
        <v>113</v>
      </c>
      <c r="E346" s="112"/>
      <c r="F346" s="120"/>
      <c r="G346" s="302"/>
      <c r="H346" s="303"/>
    </row>
    <row r="347" spans="1:8" x14ac:dyDescent="0.2">
      <c r="A347" s="122" t="s">
        <v>60</v>
      </c>
      <c r="B347" s="117"/>
      <c r="C347" s="120"/>
      <c r="D347" s="117" t="s">
        <v>62</v>
      </c>
      <c r="E347" s="117">
        <v>1</v>
      </c>
      <c r="F347" s="120"/>
      <c r="G347" s="302"/>
      <c r="H347" s="303"/>
    </row>
    <row r="348" spans="1:8" x14ac:dyDescent="0.2">
      <c r="A348" s="122" t="s">
        <v>61</v>
      </c>
      <c r="B348" s="117">
        <v>5</v>
      </c>
      <c r="C348" s="120"/>
      <c r="D348" s="117" t="s">
        <v>63</v>
      </c>
      <c r="E348" s="117"/>
      <c r="F348" s="120"/>
      <c r="G348" s="302"/>
      <c r="H348" s="303"/>
    </row>
    <row r="349" spans="1:8" x14ac:dyDescent="0.2">
      <c r="A349" s="119"/>
      <c r="B349" s="120"/>
      <c r="C349" s="120"/>
      <c r="D349" s="120"/>
      <c r="E349" s="120"/>
      <c r="F349" s="120"/>
      <c r="G349" s="302"/>
      <c r="H349" s="303"/>
    </row>
    <row r="350" spans="1:8" x14ac:dyDescent="0.2">
      <c r="A350" s="80" t="s">
        <v>64</v>
      </c>
      <c r="B350" s="112"/>
      <c r="C350" s="120"/>
      <c r="D350" s="82" t="s">
        <v>65</v>
      </c>
      <c r="E350" s="112"/>
      <c r="F350" s="120"/>
      <c r="G350" s="302"/>
      <c r="H350" s="303"/>
    </row>
    <row r="351" spans="1:8" ht="38.25" x14ac:dyDescent="0.2">
      <c r="A351" s="24" t="s">
        <v>66</v>
      </c>
      <c r="B351" s="112"/>
      <c r="C351" s="120"/>
      <c r="D351" s="23" t="s">
        <v>67</v>
      </c>
      <c r="E351" s="112"/>
      <c r="F351" s="120"/>
      <c r="G351" s="302"/>
      <c r="H351" s="303"/>
    </row>
    <row r="352" spans="1:8" x14ac:dyDescent="0.2">
      <c r="A352" s="122" t="s">
        <v>68</v>
      </c>
      <c r="B352" s="117">
        <v>1</v>
      </c>
      <c r="C352" s="120"/>
      <c r="D352" s="117" t="s">
        <v>62</v>
      </c>
      <c r="E352" s="117"/>
      <c r="F352" s="120"/>
      <c r="G352" s="302"/>
      <c r="H352" s="303"/>
    </row>
    <row r="353" spans="1:8" x14ac:dyDescent="0.2">
      <c r="A353" s="122" t="s">
        <v>166</v>
      </c>
      <c r="B353" s="117"/>
      <c r="C353" s="120"/>
      <c r="D353" s="117" t="s">
        <v>69</v>
      </c>
      <c r="E353" s="117">
        <v>1</v>
      </c>
      <c r="F353" s="120"/>
      <c r="G353" s="302"/>
      <c r="H353" s="303"/>
    </row>
    <row r="354" spans="1:8" x14ac:dyDescent="0.2">
      <c r="A354" s="122" t="s">
        <v>167</v>
      </c>
      <c r="B354" s="117"/>
      <c r="C354" s="120"/>
      <c r="D354" s="117" t="s">
        <v>70</v>
      </c>
      <c r="E354" s="117"/>
      <c r="F354" s="120"/>
      <c r="G354" s="302"/>
      <c r="H354" s="303"/>
    </row>
    <row r="355" spans="1:8" x14ac:dyDescent="0.2">
      <c r="A355" s="122"/>
      <c r="B355" s="117"/>
      <c r="C355" s="120"/>
      <c r="D355" s="117" t="s">
        <v>71</v>
      </c>
      <c r="E355" s="117"/>
      <c r="F355" s="120"/>
      <c r="G355" s="302"/>
      <c r="H355" s="303"/>
    </row>
    <row r="356" spans="1:8" x14ac:dyDescent="0.2">
      <c r="A356" s="122"/>
      <c r="B356" s="117"/>
      <c r="C356" s="120"/>
      <c r="D356" s="117" t="s">
        <v>72</v>
      </c>
      <c r="E356" s="117"/>
      <c r="F356" s="120"/>
      <c r="G356" s="302"/>
      <c r="H356" s="303"/>
    </row>
    <row r="357" spans="1:8" x14ac:dyDescent="0.2">
      <c r="A357" s="122"/>
      <c r="B357" s="117"/>
      <c r="C357" s="120"/>
      <c r="D357" s="123" t="s">
        <v>168</v>
      </c>
      <c r="E357" s="123"/>
      <c r="F357" s="120"/>
      <c r="G357" s="302"/>
      <c r="H357" s="303"/>
    </row>
    <row r="358" spans="1:8" x14ac:dyDescent="0.2">
      <c r="A358" s="119"/>
      <c r="B358" s="120"/>
      <c r="C358" s="120"/>
      <c r="D358" s="120"/>
      <c r="E358" s="120"/>
      <c r="F358" s="120"/>
      <c r="G358" s="302"/>
      <c r="H358" s="303"/>
    </row>
    <row r="359" spans="1:8" x14ac:dyDescent="0.2">
      <c r="A359" s="80" t="s">
        <v>73</v>
      </c>
      <c r="B359" s="112"/>
      <c r="C359" s="120"/>
      <c r="D359" s="82" t="s">
        <v>74</v>
      </c>
      <c r="E359" s="112"/>
      <c r="F359" s="120"/>
      <c r="G359" s="302"/>
      <c r="H359" s="303"/>
    </row>
    <row r="360" spans="1:8" ht="51" x14ac:dyDescent="0.2">
      <c r="A360" s="24" t="s">
        <v>75</v>
      </c>
      <c r="B360" s="112"/>
      <c r="C360" s="120"/>
      <c r="D360" s="23" t="s">
        <v>79</v>
      </c>
      <c r="E360" s="112"/>
      <c r="F360" s="120"/>
      <c r="G360" s="302"/>
      <c r="H360" s="303"/>
    </row>
    <row r="361" spans="1:8" x14ac:dyDescent="0.2">
      <c r="A361" s="122" t="s">
        <v>76</v>
      </c>
      <c r="B361" s="117">
        <v>1</v>
      </c>
      <c r="C361" s="120"/>
      <c r="D361" s="117" t="s">
        <v>80</v>
      </c>
      <c r="E361" s="117"/>
      <c r="F361" s="120"/>
      <c r="G361" s="302"/>
      <c r="H361" s="303"/>
    </row>
    <row r="362" spans="1:8" ht="25.5" x14ac:dyDescent="0.2">
      <c r="A362" s="116" t="s">
        <v>77</v>
      </c>
      <c r="B362" s="117"/>
      <c r="C362" s="120"/>
      <c r="D362" s="117" t="s">
        <v>81</v>
      </c>
      <c r="E362" s="117"/>
      <c r="F362" s="120"/>
      <c r="G362" s="302"/>
      <c r="H362" s="303"/>
    </row>
    <row r="363" spans="1:8" ht="25.5" x14ac:dyDescent="0.2">
      <c r="A363" s="116" t="s">
        <v>78</v>
      </c>
      <c r="B363" s="117"/>
      <c r="C363" s="120"/>
      <c r="D363" s="129" t="s">
        <v>82</v>
      </c>
      <c r="E363" s="117"/>
      <c r="F363" s="120"/>
      <c r="G363" s="302"/>
      <c r="H363" s="303"/>
    </row>
    <row r="364" spans="1:8" x14ac:dyDescent="0.2">
      <c r="A364" s="122"/>
      <c r="B364" s="117"/>
      <c r="C364" s="120"/>
      <c r="D364" s="117" t="s">
        <v>83</v>
      </c>
      <c r="E364" s="117"/>
      <c r="F364" s="120"/>
      <c r="G364" s="302"/>
      <c r="H364" s="303"/>
    </row>
    <row r="365" spans="1:8" x14ac:dyDescent="0.2">
      <c r="A365" s="122"/>
      <c r="B365" s="117"/>
      <c r="C365" s="120"/>
      <c r="D365" s="117" t="s">
        <v>84</v>
      </c>
      <c r="E365" s="117">
        <v>5</v>
      </c>
      <c r="F365" s="120"/>
      <c r="G365" s="302"/>
      <c r="H365" s="303"/>
    </row>
    <row r="366" spans="1:8" x14ac:dyDescent="0.2">
      <c r="A366" s="119"/>
      <c r="B366" s="120"/>
      <c r="C366" s="120"/>
      <c r="D366" s="120"/>
      <c r="E366" s="120"/>
      <c r="F366" s="120"/>
      <c r="G366" s="302"/>
      <c r="H366" s="303"/>
    </row>
    <row r="367" spans="1:8" x14ac:dyDescent="0.2">
      <c r="A367" s="80" t="s">
        <v>85</v>
      </c>
      <c r="B367" s="112"/>
      <c r="C367" s="120"/>
      <c r="D367" s="338"/>
      <c r="E367" s="338"/>
      <c r="F367" s="338"/>
      <c r="G367" s="302"/>
      <c r="H367" s="303"/>
    </row>
    <row r="368" spans="1:8" ht="51" x14ac:dyDescent="0.2">
      <c r="A368" s="24" t="s">
        <v>86</v>
      </c>
      <c r="B368" s="112"/>
      <c r="C368" s="120"/>
      <c r="D368" s="338"/>
      <c r="E368" s="338"/>
      <c r="F368" s="338"/>
      <c r="G368" s="302"/>
      <c r="H368" s="303"/>
    </row>
    <row r="369" spans="1:8" x14ac:dyDescent="0.2">
      <c r="A369" s="122" t="s">
        <v>62</v>
      </c>
      <c r="B369" s="117">
        <v>1</v>
      </c>
      <c r="C369" s="120"/>
      <c r="D369" s="338"/>
      <c r="E369" s="338"/>
      <c r="F369" s="338"/>
      <c r="G369" s="302"/>
      <c r="H369" s="303"/>
    </row>
    <row r="370" spans="1:8" ht="13.5" thickBot="1" x14ac:dyDescent="0.25">
      <c r="A370" s="124" t="s">
        <v>63</v>
      </c>
      <c r="B370" s="125"/>
      <c r="C370" s="126"/>
      <c r="D370" s="339"/>
      <c r="E370" s="339"/>
      <c r="F370" s="339"/>
      <c r="G370" s="304"/>
      <c r="H370" s="305"/>
    </row>
    <row r="371" spans="1:8" ht="15" thickBot="1" x14ac:dyDescent="0.25">
      <c r="A371" s="130" t="str">
        <f>'Aree di rischio per processi'!A56</f>
        <v>C.2.2.2 Rilascio attestati brevetti e marchi</v>
      </c>
      <c r="B371" s="131"/>
      <c r="C371" s="131"/>
      <c r="D371" s="131"/>
      <c r="E371" s="131"/>
      <c r="F371" s="131"/>
      <c r="G371" s="131"/>
      <c r="H371" s="131"/>
    </row>
    <row r="372" spans="1:8" ht="12.75" customHeight="1" x14ac:dyDescent="0.2">
      <c r="A372" s="331" t="s">
        <v>474</v>
      </c>
      <c r="B372" s="332"/>
      <c r="C372" s="110"/>
      <c r="D372" s="335" t="s">
        <v>476</v>
      </c>
      <c r="E372" s="332"/>
      <c r="F372" s="110"/>
      <c r="G372" s="335" t="s">
        <v>475</v>
      </c>
      <c r="H372" s="336"/>
    </row>
    <row r="373" spans="1:8" ht="13.5" thickBot="1" x14ac:dyDescent="0.25">
      <c r="A373" s="333"/>
      <c r="B373" s="334"/>
      <c r="C373" s="111"/>
      <c r="D373" s="334"/>
      <c r="E373" s="334"/>
      <c r="F373" s="111"/>
      <c r="G373" s="334"/>
      <c r="H373" s="337"/>
    </row>
    <row r="374" spans="1:8" x14ac:dyDescent="0.2">
      <c r="A374" s="80" t="s">
        <v>42</v>
      </c>
      <c r="B374" s="112"/>
      <c r="C374" s="113"/>
      <c r="D374" s="82" t="s">
        <v>50</v>
      </c>
      <c r="E374" s="112"/>
      <c r="F374" s="113"/>
      <c r="G374" s="82"/>
      <c r="H374" s="114"/>
    </row>
    <row r="375" spans="1:8" ht="102" x14ac:dyDescent="0.2">
      <c r="A375" s="19" t="s">
        <v>49</v>
      </c>
      <c r="B375" s="112"/>
      <c r="C375" s="113"/>
      <c r="D375" s="115" t="s">
        <v>51</v>
      </c>
      <c r="E375" s="112"/>
      <c r="F375" s="113"/>
      <c r="G375" s="23" t="s">
        <v>88</v>
      </c>
      <c r="H375" s="114"/>
    </row>
    <row r="376" spans="1:8" x14ac:dyDescent="0.2">
      <c r="A376" s="116" t="s">
        <v>43</v>
      </c>
      <c r="B376" s="117"/>
      <c r="C376" s="113"/>
      <c r="D376" s="117" t="s">
        <v>52</v>
      </c>
      <c r="E376" s="117"/>
      <c r="F376" s="113"/>
      <c r="G376" s="117" t="s">
        <v>92</v>
      </c>
      <c r="H376" s="118"/>
    </row>
    <row r="377" spans="1:8" x14ac:dyDescent="0.2">
      <c r="A377" s="116" t="s">
        <v>487</v>
      </c>
      <c r="B377" s="117">
        <v>2</v>
      </c>
      <c r="C377" s="113"/>
      <c r="D377" s="117" t="s">
        <v>53</v>
      </c>
      <c r="E377" s="117"/>
      <c r="F377" s="113"/>
      <c r="G377" s="117" t="s">
        <v>91</v>
      </c>
      <c r="H377" s="118"/>
    </row>
    <row r="378" spans="1:8" x14ac:dyDescent="0.2">
      <c r="A378" s="116" t="s">
        <v>486</v>
      </c>
      <c r="B378" s="117"/>
      <c r="C378" s="113"/>
      <c r="D378" s="117" t="s">
        <v>54</v>
      </c>
      <c r="E378" s="117">
        <v>3</v>
      </c>
      <c r="F378" s="113"/>
      <c r="G378" s="117" t="s">
        <v>90</v>
      </c>
      <c r="H378" s="118">
        <v>3</v>
      </c>
    </row>
    <row r="379" spans="1:8" ht="25.5" x14ac:dyDescent="0.2">
      <c r="A379" s="116" t="s">
        <v>47</v>
      </c>
      <c r="B379" s="117"/>
      <c r="C379" s="113"/>
      <c r="D379" s="117" t="s">
        <v>55</v>
      </c>
      <c r="E379" s="117"/>
      <c r="F379" s="113"/>
      <c r="G379" s="117" t="s">
        <v>169</v>
      </c>
      <c r="H379" s="118"/>
    </row>
    <row r="380" spans="1:8" x14ac:dyDescent="0.2">
      <c r="A380" s="116" t="s">
        <v>46</v>
      </c>
      <c r="B380" s="117"/>
      <c r="C380" s="113"/>
      <c r="D380" s="117" t="s">
        <v>56</v>
      </c>
      <c r="E380" s="117"/>
      <c r="F380" s="113"/>
      <c r="G380" s="117" t="s">
        <v>89</v>
      </c>
      <c r="H380" s="118"/>
    </row>
    <row r="381" spans="1:8" x14ac:dyDescent="0.2">
      <c r="A381" s="119"/>
      <c r="B381" s="120"/>
      <c r="C381" s="120"/>
      <c r="D381" s="120"/>
      <c r="E381" s="120"/>
      <c r="F381" s="120"/>
      <c r="G381" s="120"/>
      <c r="H381" s="121"/>
    </row>
    <row r="382" spans="1:8" x14ac:dyDescent="0.2">
      <c r="A382" s="80" t="s">
        <v>57</v>
      </c>
      <c r="B382" s="112"/>
      <c r="C382" s="120"/>
      <c r="D382" s="82" t="s">
        <v>58</v>
      </c>
      <c r="E382" s="112"/>
      <c r="F382" s="120"/>
      <c r="G382" s="302"/>
      <c r="H382" s="303"/>
    </row>
    <row r="383" spans="1:8" ht="76.5" x14ac:dyDescent="0.2">
      <c r="A383" s="24" t="s">
        <v>59</v>
      </c>
      <c r="B383" s="112"/>
      <c r="C383" s="120"/>
      <c r="D383" s="23" t="s">
        <v>113</v>
      </c>
      <c r="E383" s="112"/>
      <c r="F383" s="120"/>
      <c r="G383" s="302"/>
      <c r="H383" s="303"/>
    </row>
    <row r="384" spans="1:8" x14ac:dyDescent="0.2">
      <c r="A384" s="122" t="s">
        <v>60</v>
      </c>
      <c r="B384" s="117"/>
      <c r="C384" s="120"/>
      <c r="D384" s="117" t="s">
        <v>62</v>
      </c>
      <c r="E384" s="117">
        <v>1</v>
      </c>
      <c r="F384" s="120"/>
      <c r="G384" s="302"/>
      <c r="H384" s="303"/>
    </row>
    <row r="385" spans="1:8" x14ac:dyDescent="0.2">
      <c r="A385" s="122" t="s">
        <v>61</v>
      </c>
      <c r="B385" s="117">
        <v>5</v>
      </c>
      <c r="C385" s="120"/>
      <c r="D385" s="117" t="s">
        <v>63</v>
      </c>
      <c r="E385" s="117"/>
      <c r="F385" s="120"/>
      <c r="G385" s="302"/>
      <c r="H385" s="303"/>
    </row>
    <row r="386" spans="1:8" x14ac:dyDescent="0.2">
      <c r="A386" s="119"/>
      <c r="B386" s="120"/>
      <c r="C386" s="120"/>
      <c r="D386" s="120"/>
      <c r="E386" s="120"/>
      <c r="F386" s="120"/>
      <c r="G386" s="302"/>
      <c r="H386" s="303"/>
    </row>
    <row r="387" spans="1:8" x14ac:dyDescent="0.2">
      <c r="A387" s="80" t="s">
        <v>64</v>
      </c>
      <c r="B387" s="112"/>
      <c r="C387" s="120"/>
      <c r="D387" s="82" t="s">
        <v>65</v>
      </c>
      <c r="E387" s="112"/>
      <c r="F387" s="120"/>
      <c r="G387" s="302"/>
      <c r="H387" s="303"/>
    </row>
    <row r="388" spans="1:8" ht="38.25" x14ac:dyDescent="0.2">
      <c r="A388" s="24" t="s">
        <v>66</v>
      </c>
      <c r="B388" s="112"/>
      <c r="C388" s="120"/>
      <c r="D388" s="23" t="s">
        <v>67</v>
      </c>
      <c r="E388" s="112"/>
      <c r="F388" s="120"/>
      <c r="G388" s="302"/>
      <c r="H388" s="303"/>
    </row>
    <row r="389" spans="1:8" x14ac:dyDescent="0.2">
      <c r="A389" s="122" t="s">
        <v>68</v>
      </c>
      <c r="B389" s="117">
        <v>1</v>
      </c>
      <c r="C389" s="120"/>
      <c r="D389" s="117" t="s">
        <v>62</v>
      </c>
      <c r="E389" s="117"/>
      <c r="F389" s="120"/>
      <c r="G389" s="302"/>
      <c r="H389" s="303"/>
    </row>
    <row r="390" spans="1:8" x14ac:dyDescent="0.2">
      <c r="A390" s="122" t="s">
        <v>166</v>
      </c>
      <c r="B390" s="117"/>
      <c r="C390" s="120"/>
      <c r="D390" s="117" t="s">
        <v>69</v>
      </c>
      <c r="E390" s="117">
        <v>1</v>
      </c>
      <c r="F390" s="120"/>
      <c r="G390" s="302"/>
      <c r="H390" s="303"/>
    </row>
    <row r="391" spans="1:8" x14ac:dyDescent="0.2">
      <c r="A391" s="122" t="s">
        <v>167</v>
      </c>
      <c r="B391" s="117"/>
      <c r="C391" s="120"/>
      <c r="D391" s="117" t="s">
        <v>70</v>
      </c>
      <c r="E391" s="117"/>
      <c r="F391" s="120"/>
      <c r="G391" s="302"/>
      <c r="H391" s="303"/>
    </row>
    <row r="392" spans="1:8" x14ac:dyDescent="0.2">
      <c r="A392" s="122"/>
      <c r="B392" s="117"/>
      <c r="C392" s="120"/>
      <c r="D392" s="117" t="s">
        <v>71</v>
      </c>
      <c r="E392" s="117"/>
      <c r="F392" s="120"/>
      <c r="G392" s="302"/>
      <c r="H392" s="303"/>
    </row>
    <row r="393" spans="1:8" x14ac:dyDescent="0.2">
      <c r="A393" s="122"/>
      <c r="B393" s="117"/>
      <c r="C393" s="120"/>
      <c r="D393" s="117" t="s">
        <v>72</v>
      </c>
      <c r="E393" s="117"/>
      <c r="F393" s="120"/>
      <c r="G393" s="302"/>
      <c r="H393" s="303"/>
    </row>
    <row r="394" spans="1:8" x14ac:dyDescent="0.2">
      <c r="A394" s="122"/>
      <c r="B394" s="117"/>
      <c r="C394" s="120"/>
      <c r="D394" s="123" t="s">
        <v>168</v>
      </c>
      <c r="E394" s="123"/>
      <c r="F394" s="120"/>
      <c r="G394" s="302"/>
      <c r="H394" s="303"/>
    </row>
    <row r="395" spans="1:8" x14ac:dyDescent="0.2">
      <c r="A395" s="119"/>
      <c r="B395" s="120"/>
      <c r="C395" s="120"/>
      <c r="D395" s="120"/>
      <c r="E395" s="120"/>
      <c r="F395" s="120"/>
      <c r="G395" s="302"/>
      <c r="H395" s="303"/>
    </row>
    <row r="396" spans="1:8" x14ac:dyDescent="0.2">
      <c r="A396" s="80" t="s">
        <v>73</v>
      </c>
      <c r="B396" s="112"/>
      <c r="C396" s="120"/>
      <c r="D396" s="82" t="s">
        <v>74</v>
      </c>
      <c r="E396" s="112"/>
      <c r="F396" s="120"/>
      <c r="G396" s="302"/>
      <c r="H396" s="303"/>
    </row>
    <row r="397" spans="1:8" ht="51" x14ac:dyDescent="0.2">
      <c r="A397" s="24" t="s">
        <v>75</v>
      </c>
      <c r="B397" s="112"/>
      <c r="C397" s="120"/>
      <c r="D397" s="23" t="s">
        <v>79</v>
      </c>
      <c r="E397" s="112"/>
      <c r="F397" s="120"/>
      <c r="G397" s="302"/>
      <c r="H397" s="303"/>
    </row>
    <row r="398" spans="1:8" x14ac:dyDescent="0.2">
      <c r="A398" s="122" t="s">
        <v>76</v>
      </c>
      <c r="B398" s="117"/>
      <c r="C398" s="120"/>
      <c r="D398" s="117" t="s">
        <v>80</v>
      </c>
      <c r="E398" s="117"/>
      <c r="F398" s="120"/>
      <c r="G398" s="302"/>
      <c r="H398" s="303"/>
    </row>
    <row r="399" spans="1:8" ht="25.5" x14ac:dyDescent="0.2">
      <c r="A399" s="116" t="s">
        <v>77</v>
      </c>
      <c r="B399" s="117"/>
      <c r="C399" s="120"/>
      <c r="D399" s="117" t="s">
        <v>81</v>
      </c>
      <c r="E399" s="117"/>
      <c r="F399" s="120"/>
      <c r="G399" s="302"/>
      <c r="H399" s="303"/>
    </row>
    <row r="400" spans="1:8" ht="25.5" x14ac:dyDescent="0.2">
      <c r="A400" s="116" t="s">
        <v>78</v>
      </c>
      <c r="B400" s="117">
        <v>5</v>
      </c>
      <c r="C400" s="120"/>
      <c r="D400" s="129" t="s">
        <v>82</v>
      </c>
      <c r="E400" s="117"/>
      <c r="F400" s="120"/>
      <c r="G400" s="302"/>
      <c r="H400" s="303"/>
    </row>
    <row r="401" spans="1:8" x14ac:dyDescent="0.2">
      <c r="A401" s="122"/>
      <c r="B401" s="117"/>
      <c r="C401" s="120"/>
      <c r="D401" s="117" t="s">
        <v>83</v>
      </c>
      <c r="E401" s="117"/>
      <c r="F401" s="120"/>
      <c r="G401" s="302"/>
      <c r="H401" s="303"/>
    </row>
    <row r="402" spans="1:8" x14ac:dyDescent="0.2">
      <c r="A402" s="122"/>
      <c r="B402" s="117"/>
      <c r="C402" s="120"/>
      <c r="D402" s="117" t="s">
        <v>84</v>
      </c>
      <c r="E402" s="117">
        <v>5</v>
      </c>
      <c r="F402" s="120"/>
      <c r="G402" s="302"/>
      <c r="H402" s="303"/>
    </row>
    <row r="403" spans="1:8" x14ac:dyDescent="0.2">
      <c r="A403" s="119"/>
      <c r="B403" s="120"/>
      <c r="C403" s="120"/>
      <c r="D403" s="120"/>
      <c r="E403" s="120"/>
      <c r="F403" s="120"/>
      <c r="G403" s="302"/>
      <c r="H403" s="303"/>
    </row>
    <row r="404" spans="1:8" x14ac:dyDescent="0.2">
      <c r="A404" s="80" t="s">
        <v>85</v>
      </c>
      <c r="B404" s="112"/>
      <c r="C404" s="120"/>
      <c r="D404" s="338"/>
      <c r="E404" s="338"/>
      <c r="F404" s="338"/>
      <c r="G404" s="302"/>
      <c r="H404" s="303"/>
    </row>
    <row r="405" spans="1:8" ht="51" x14ac:dyDescent="0.2">
      <c r="A405" s="24" t="s">
        <v>86</v>
      </c>
      <c r="B405" s="112"/>
      <c r="C405" s="120"/>
      <c r="D405" s="338"/>
      <c r="E405" s="338"/>
      <c r="F405" s="338"/>
      <c r="G405" s="302"/>
      <c r="H405" s="303"/>
    </row>
    <row r="406" spans="1:8" x14ac:dyDescent="0.2">
      <c r="A406" s="122" t="s">
        <v>62</v>
      </c>
      <c r="B406" s="117">
        <v>1</v>
      </c>
      <c r="C406" s="120"/>
      <c r="D406" s="338"/>
      <c r="E406" s="338"/>
      <c r="F406" s="338"/>
      <c r="G406" s="302"/>
      <c r="H406" s="303"/>
    </row>
    <row r="407" spans="1:8" ht="13.5" thickBot="1" x14ac:dyDescent="0.25">
      <c r="A407" s="124" t="s">
        <v>63</v>
      </c>
      <c r="B407" s="125"/>
      <c r="C407" s="126"/>
      <c r="D407" s="339"/>
      <c r="E407" s="339"/>
      <c r="F407" s="339"/>
      <c r="G407" s="304"/>
      <c r="H407" s="305"/>
    </row>
    <row r="408" spans="1:8" ht="15" thickBot="1" x14ac:dyDescent="0.25">
      <c r="A408" s="130" t="str">
        <f>'Aree di rischio per processi'!A58</f>
        <v>C.2.5.1 Attività in materia di metrologia legale</v>
      </c>
      <c r="B408" s="131"/>
      <c r="C408" s="131"/>
      <c r="D408" s="131"/>
      <c r="E408" s="131"/>
      <c r="F408" s="131"/>
      <c r="G408" s="131"/>
      <c r="H408" s="131"/>
    </row>
    <row r="409" spans="1:8" x14ac:dyDescent="0.2">
      <c r="A409" s="331" t="s">
        <v>474</v>
      </c>
      <c r="B409" s="332"/>
      <c r="C409" s="110"/>
      <c r="D409" s="335" t="s">
        <v>476</v>
      </c>
      <c r="E409" s="332"/>
      <c r="F409" s="110"/>
      <c r="G409" s="335" t="s">
        <v>475</v>
      </c>
      <c r="H409" s="336"/>
    </row>
    <row r="410" spans="1:8" ht="13.5" thickBot="1" x14ac:dyDescent="0.25">
      <c r="A410" s="333"/>
      <c r="B410" s="334"/>
      <c r="C410" s="111"/>
      <c r="D410" s="334"/>
      <c r="E410" s="334"/>
      <c r="F410" s="111"/>
      <c r="G410" s="334"/>
      <c r="H410" s="337"/>
    </row>
    <row r="411" spans="1:8" x14ac:dyDescent="0.2">
      <c r="A411" s="80" t="s">
        <v>42</v>
      </c>
      <c r="B411" s="112"/>
      <c r="C411" s="113"/>
      <c r="D411" s="82" t="s">
        <v>50</v>
      </c>
      <c r="E411" s="112"/>
      <c r="F411" s="113"/>
      <c r="G411" s="82"/>
      <c r="H411" s="114"/>
    </row>
    <row r="412" spans="1:8" ht="102" x14ac:dyDescent="0.2">
      <c r="A412" s="19" t="s">
        <v>49</v>
      </c>
      <c r="B412" s="112"/>
      <c r="C412" s="113"/>
      <c r="D412" s="115" t="s">
        <v>51</v>
      </c>
      <c r="E412" s="112"/>
      <c r="F412" s="113"/>
      <c r="G412" s="23" t="s">
        <v>88</v>
      </c>
      <c r="H412" s="114"/>
    </row>
    <row r="413" spans="1:8" x14ac:dyDescent="0.2">
      <c r="A413" s="116" t="s">
        <v>43</v>
      </c>
      <c r="B413" s="117"/>
      <c r="C413" s="113"/>
      <c r="D413" s="117" t="s">
        <v>52</v>
      </c>
      <c r="E413" s="117"/>
      <c r="F413" s="113"/>
      <c r="G413" s="117" t="s">
        <v>92</v>
      </c>
      <c r="H413" s="118"/>
    </row>
    <row r="414" spans="1:8" x14ac:dyDescent="0.2">
      <c r="A414" s="116" t="s">
        <v>44</v>
      </c>
      <c r="B414" s="117">
        <v>2</v>
      </c>
      <c r="C414" s="113"/>
      <c r="D414" s="117" t="s">
        <v>53</v>
      </c>
      <c r="E414" s="117"/>
      <c r="F414" s="113"/>
      <c r="G414" s="117" t="s">
        <v>91</v>
      </c>
      <c r="H414" s="118"/>
    </row>
    <row r="415" spans="1:8" x14ac:dyDescent="0.2">
      <c r="A415" s="116" t="s">
        <v>45</v>
      </c>
      <c r="B415" s="117"/>
      <c r="C415" s="113"/>
      <c r="D415" s="117" t="s">
        <v>54</v>
      </c>
      <c r="E415" s="117">
        <v>3</v>
      </c>
      <c r="F415" s="113"/>
      <c r="G415" s="117" t="s">
        <v>90</v>
      </c>
      <c r="H415" s="118"/>
    </row>
    <row r="416" spans="1:8" ht="25.5" x14ac:dyDescent="0.2">
      <c r="A416" s="116" t="s">
        <v>47</v>
      </c>
      <c r="B416" s="117"/>
      <c r="C416" s="113"/>
      <c r="D416" s="117" t="s">
        <v>55</v>
      </c>
      <c r="E416" s="117"/>
      <c r="F416" s="113"/>
      <c r="G416" s="117" t="s">
        <v>169</v>
      </c>
      <c r="H416" s="118">
        <v>4</v>
      </c>
    </row>
    <row r="417" spans="1:8" x14ac:dyDescent="0.2">
      <c r="A417" s="116" t="s">
        <v>46</v>
      </c>
      <c r="B417" s="117"/>
      <c r="C417" s="113"/>
      <c r="D417" s="117" t="s">
        <v>56</v>
      </c>
      <c r="E417" s="117"/>
      <c r="F417" s="113"/>
      <c r="G417" s="117" t="s">
        <v>89</v>
      </c>
      <c r="H417" s="118"/>
    </row>
    <row r="418" spans="1:8" x14ac:dyDescent="0.2">
      <c r="A418" s="119"/>
      <c r="B418" s="120"/>
      <c r="C418" s="120"/>
      <c r="D418" s="120"/>
      <c r="E418" s="120"/>
      <c r="F418" s="120"/>
      <c r="G418" s="120"/>
      <c r="H418" s="121"/>
    </row>
    <row r="419" spans="1:8" x14ac:dyDescent="0.2">
      <c r="A419" s="80" t="s">
        <v>57</v>
      </c>
      <c r="B419" s="112"/>
      <c r="C419" s="120"/>
      <c r="D419" s="82" t="s">
        <v>58</v>
      </c>
      <c r="E419" s="112"/>
      <c r="F419" s="120"/>
      <c r="G419" s="302"/>
      <c r="H419" s="303"/>
    </row>
    <row r="420" spans="1:8" ht="76.5" x14ac:dyDescent="0.2">
      <c r="A420" s="24" t="s">
        <v>59</v>
      </c>
      <c r="B420" s="112"/>
      <c r="C420" s="120"/>
      <c r="D420" s="23" t="s">
        <v>113</v>
      </c>
      <c r="E420" s="112"/>
      <c r="F420" s="120"/>
      <c r="G420" s="302"/>
      <c r="H420" s="303"/>
    </row>
    <row r="421" spans="1:8" x14ac:dyDescent="0.2">
      <c r="A421" s="122" t="s">
        <v>60</v>
      </c>
      <c r="B421" s="117"/>
      <c r="C421" s="120"/>
      <c r="D421" s="117" t="s">
        <v>62</v>
      </c>
      <c r="E421" s="117">
        <v>1</v>
      </c>
      <c r="F421" s="120"/>
      <c r="G421" s="302"/>
      <c r="H421" s="303"/>
    </row>
    <row r="422" spans="1:8" x14ac:dyDescent="0.2">
      <c r="A422" s="122" t="s">
        <v>61</v>
      </c>
      <c r="B422" s="117">
        <v>5</v>
      </c>
      <c r="C422" s="120"/>
      <c r="D422" s="117" t="s">
        <v>63</v>
      </c>
      <c r="E422" s="117"/>
      <c r="F422" s="120"/>
      <c r="G422" s="302"/>
      <c r="H422" s="303"/>
    </row>
    <row r="423" spans="1:8" x14ac:dyDescent="0.2">
      <c r="A423" s="119"/>
      <c r="B423" s="120"/>
      <c r="C423" s="120"/>
      <c r="D423" s="120"/>
      <c r="E423" s="120"/>
      <c r="F423" s="120"/>
      <c r="G423" s="302"/>
      <c r="H423" s="303"/>
    </row>
    <row r="424" spans="1:8" x14ac:dyDescent="0.2">
      <c r="A424" s="80" t="s">
        <v>64</v>
      </c>
      <c r="B424" s="112"/>
      <c r="C424" s="120"/>
      <c r="D424" s="82" t="s">
        <v>65</v>
      </c>
      <c r="E424" s="112"/>
      <c r="F424" s="120"/>
      <c r="G424" s="302"/>
      <c r="H424" s="303"/>
    </row>
    <row r="425" spans="1:8" ht="38.25" x14ac:dyDescent="0.2">
      <c r="A425" s="24" t="s">
        <v>66</v>
      </c>
      <c r="B425" s="112"/>
      <c r="C425" s="120"/>
      <c r="D425" s="23" t="s">
        <v>67</v>
      </c>
      <c r="E425" s="112"/>
      <c r="F425" s="120"/>
      <c r="G425" s="302"/>
      <c r="H425" s="303"/>
    </row>
    <row r="426" spans="1:8" x14ac:dyDescent="0.2">
      <c r="A426" s="122" t="s">
        <v>68</v>
      </c>
      <c r="B426" s="117">
        <v>1</v>
      </c>
      <c r="C426" s="120"/>
      <c r="D426" s="117" t="s">
        <v>62</v>
      </c>
      <c r="E426" s="117"/>
      <c r="F426" s="120"/>
      <c r="G426" s="302"/>
      <c r="H426" s="303"/>
    </row>
    <row r="427" spans="1:8" x14ac:dyDescent="0.2">
      <c r="A427" s="122" t="s">
        <v>166</v>
      </c>
      <c r="B427" s="117"/>
      <c r="C427" s="120"/>
      <c r="D427" s="117" t="s">
        <v>69</v>
      </c>
      <c r="E427" s="117">
        <v>1</v>
      </c>
      <c r="F427" s="120"/>
      <c r="G427" s="302"/>
      <c r="H427" s="303"/>
    </row>
    <row r="428" spans="1:8" x14ac:dyDescent="0.2">
      <c r="A428" s="122" t="s">
        <v>167</v>
      </c>
      <c r="B428" s="117"/>
      <c r="C428" s="120"/>
      <c r="D428" s="117" t="s">
        <v>70</v>
      </c>
      <c r="E428" s="117"/>
      <c r="F428" s="120"/>
      <c r="G428" s="302"/>
      <c r="H428" s="303"/>
    </row>
    <row r="429" spans="1:8" x14ac:dyDescent="0.2">
      <c r="A429" s="122"/>
      <c r="B429" s="117"/>
      <c r="C429" s="120"/>
      <c r="D429" s="117" t="s">
        <v>71</v>
      </c>
      <c r="E429" s="117"/>
      <c r="F429" s="120"/>
      <c r="G429" s="302"/>
      <c r="H429" s="303"/>
    </row>
    <row r="430" spans="1:8" x14ac:dyDescent="0.2">
      <c r="A430" s="122"/>
      <c r="B430" s="117"/>
      <c r="C430" s="120"/>
      <c r="D430" s="117" t="s">
        <v>72</v>
      </c>
      <c r="E430" s="117"/>
      <c r="F430" s="120"/>
      <c r="G430" s="302"/>
      <c r="H430" s="303"/>
    </row>
    <row r="431" spans="1:8" x14ac:dyDescent="0.2">
      <c r="A431" s="122"/>
      <c r="B431" s="117"/>
      <c r="C431" s="120"/>
      <c r="D431" s="123" t="s">
        <v>168</v>
      </c>
      <c r="E431" s="123"/>
      <c r="F431" s="120"/>
      <c r="G431" s="302"/>
      <c r="H431" s="303"/>
    </row>
    <row r="432" spans="1:8" x14ac:dyDescent="0.2">
      <c r="A432" s="119"/>
      <c r="B432" s="120"/>
      <c r="C432" s="120"/>
      <c r="D432" s="120"/>
      <c r="E432" s="120"/>
      <c r="F432" s="120"/>
      <c r="G432" s="302"/>
      <c r="H432" s="303"/>
    </row>
    <row r="433" spans="1:8" x14ac:dyDescent="0.2">
      <c r="A433" s="80" t="s">
        <v>73</v>
      </c>
      <c r="B433" s="112"/>
      <c r="C433" s="120"/>
      <c r="D433" s="82" t="s">
        <v>74</v>
      </c>
      <c r="E433" s="112"/>
      <c r="F433" s="120"/>
      <c r="G433" s="302"/>
      <c r="H433" s="303"/>
    </row>
    <row r="434" spans="1:8" ht="51" x14ac:dyDescent="0.2">
      <c r="A434" s="24" t="s">
        <v>75</v>
      </c>
      <c r="B434" s="112"/>
      <c r="C434" s="120"/>
      <c r="D434" s="23" t="s">
        <v>79</v>
      </c>
      <c r="E434" s="112"/>
      <c r="F434" s="120"/>
      <c r="G434" s="302"/>
      <c r="H434" s="303"/>
    </row>
    <row r="435" spans="1:8" x14ac:dyDescent="0.2">
      <c r="A435" s="122" t="s">
        <v>76</v>
      </c>
      <c r="B435" s="117"/>
      <c r="C435" s="120"/>
      <c r="D435" s="117" t="s">
        <v>80</v>
      </c>
      <c r="E435" s="117"/>
      <c r="F435" s="120"/>
      <c r="G435" s="302"/>
      <c r="H435" s="303"/>
    </row>
    <row r="436" spans="1:8" ht="25.5" x14ac:dyDescent="0.2">
      <c r="A436" s="116" t="s">
        <v>77</v>
      </c>
      <c r="B436" s="117"/>
      <c r="C436" s="120"/>
      <c r="D436" s="117" t="s">
        <v>81</v>
      </c>
      <c r="E436" s="117"/>
      <c r="F436" s="120"/>
      <c r="G436" s="302"/>
      <c r="H436" s="303"/>
    </row>
    <row r="437" spans="1:8" ht="25.5" x14ac:dyDescent="0.2">
      <c r="A437" s="116" t="s">
        <v>78</v>
      </c>
      <c r="B437" s="117">
        <v>5</v>
      </c>
      <c r="C437" s="120"/>
      <c r="D437" s="129" t="s">
        <v>82</v>
      </c>
      <c r="E437" s="117"/>
      <c r="F437" s="120"/>
      <c r="G437" s="302"/>
      <c r="H437" s="303"/>
    </row>
    <row r="438" spans="1:8" x14ac:dyDescent="0.2">
      <c r="A438" s="122"/>
      <c r="B438" s="117"/>
      <c r="C438" s="120"/>
      <c r="D438" s="117" t="s">
        <v>83</v>
      </c>
      <c r="E438" s="117"/>
      <c r="F438" s="120"/>
      <c r="G438" s="302"/>
      <c r="H438" s="303"/>
    </row>
    <row r="439" spans="1:8" x14ac:dyDescent="0.2">
      <c r="A439" s="122"/>
      <c r="B439" s="117"/>
      <c r="C439" s="120"/>
      <c r="D439" s="117" t="s">
        <v>84</v>
      </c>
      <c r="E439" s="117">
        <v>5</v>
      </c>
      <c r="F439" s="120"/>
      <c r="G439" s="302"/>
      <c r="H439" s="303"/>
    </row>
    <row r="440" spans="1:8" x14ac:dyDescent="0.2">
      <c r="A440" s="119"/>
      <c r="B440" s="120"/>
      <c r="C440" s="120"/>
      <c r="D440" s="120"/>
      <c r="E440" s="120"/>
      <c r="F440" s="120"/>
      <c r="G440" s="302"/>
      <c r="H440" s="303"/>
    </row>
    <row r="441" spans="1:8" x14ac:dyDescent="0.2">
      <c r="A441" s="80" t="s">
        <v>85</v>
      </c>
      <c r="B441" s="112"/>
      <c r="C441" s="120"/>
      <c r="D441" s="338"/>
      <c r="E441" s="338"/>
      <c r="F441" s="338"/>
      <c r="G441" s="302"/>
      <c r="H441" s="303"/>
    </row>
    <row r="442" spans="1:8" ht="51" x14ac:dyDescent="0.2">
      <c r="A442" s="24" t="s">
        <v>86</v>
      </c>
      <c r="B442" s="112"/>
      <c r="C442" s="120"/>
      <c r="D442" s="338"/>
      <c r="E442" s="338"/>
      <c r="F442" s="338"/>
      <c r="G442" s="302"/>
      <c r="H442" s="303"/>
    </row>
    <row r="443" spans="1:8" x14ac:dyDescent="0.2">
      <c r="A443" s="122" t="s">
        <v>62</v>
      </c>
      <c r="B443" s="117">
        <v>1</v>
      </c>
      <c r="C443" s="120"/>
      <c r="D443" s="338"/>
      <c r="E443" s="338"/>
      <c r="F443" s="338"/>
      <c r="G443" s="302"/>
      <c r="H443" s="303"/>
    </row>
    <row r="444" spans="1:8" ht="13.5" thickBot="1" x14ac:dyDescent="0.25">
      <c r="A444" s="124" t="s">
        <v>63</v>
      </c>
      <c r="B444" s="125"/>
      <c r="C444" s="126"/>
      <c r="D444" s="339"/>
      <c r="E444" s="339"/>
      <c r="F444" s="339"/>
      <c r="G444" s="304"/>
      <c r="H444" s="305"/>
    </row>
  </sheetData>
  <mergeCells count="60">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A224:B225"/>
    <mergeCell ref="D224:E225"/>
    <mergeCell ref="G224:H225"/>
    <mergeCell ref="G234:H259"/>
    <mergeCell ref="D256:F259"/>
    <mergeCell ref="A261:B262"/>
    <mergeCell ref="D261:E262"/>
    <mergeCell ref="G261:H262"/>
    <mergeCell ref="G271:H296"/>
    <mergeCell ref="D293:F296"/>
    <mergeCell ref="A298:B299"/>
    <mergeCell ref="D298:E299"/>
    <mergeCell ref="G298:H299"/>
    <mergeCell ref="G308:H333"/>
    <mergeCell ref="D330:F333"/>
    <mergeCell ref="A335:B336"/>
    <mergeCell ref="D335:E336"/>
    <mergeCell ref="G335:H336"/>
    <mergeCell ref="G345:H370"/>
    <mergeCell ref="D367:F370"/>
    <mergeCell ref="A372:B373"/>
    <mergeCell ref="D372:E373"/>
    <mergeCell ref="G372:H373"/>
    <mergeCell ref="G382:H407"/>
    <mergeCell ref="D404:F407"/>
    <mergeCell ref="A409:B410"/>
    <mergeCell ref="D409:E410"/>
    <mergeCell ref="G409:H410"/>
    <mergeCell ref="G419:H444"/>
    <mergeCell ref="D441:F444"/>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46" zoomScale="90" zoomScaleNormal="90" workbookViewId="0">
      <selection activeCell="B73" sqref="B73"/>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127" t="str">
        <f>'Aree di rischio per processi'!A64</f>
        <v>D.01 Erogazione di incentivi, sovvenzioni e contributi finanziari a privati</v>
      </c>
      <c r="B1" s="109"/>
      <c r="C1" s="109"/>
      <c r="D1" s="109"/>
      <c r="E1" s="109"/>
      <c r="F1" s="109"/>
      <c r="G1" s="109"/>
      <c r="H1" s="109"/>
    </row>
    <row r="2" spans="1:8" ht="12.75" customHeight="1" x14ac:dyDescent="0.2">
      <c r="A2" s="331" t="s">
        <v>474</v>
      </c>
      <c r="B2" s="332"/>
      <c r="C2" s="110"/>
      <c r="D2" s="335" t="s">
        <v>476</v>
      </c>
      <c r="E2" s="332"/>
      <c r="F2" s="110"/>
      <c r="G2" s="335" t="s">
        <v>475</v>
      </c>
      <c r="H2" s="336"/>
    </row>
    <row r="3" spans="1:8" ht="13.5" thickBot="1" x14ac:dyDescent="0.25">
      <c r="A3" s="333"/>
      <c r="B3" s="334"/>
      <c r="C3" s="111"/>
      <c r="D3" s="334"/>
      <c r="E3" s="334"/>
      <c r="F3" s="111"/>
      <c r="G3" s="334"/>
      <c r="H3" s="337"/>
    </row>
    <row r="4" spans="1:8" x14ac:dyDescent="0.2">
      <c r="A4" s="80" t="s">
        <v>42</v>
      </c>
      <c r="B4" s="112"/>
      <c r="C4" s="113"/>
      <c r="D4" s="82" t="s">
        <v>50</v>
      </c>
      <c r="E4" s="112"/>
      <c r="F4" s="113"/>
      <c r="G4" s="82"/>
      <c r="H4" s="114"/>
    </row>
    <row r="5" spans="1:8" ht="102" x14ac:dyDescent="0.2">
      <c r="A5" s="19" t="s">
        <v>49</v>
      </c>
      <c r="B5" s="112"/>
      <c r="C5" s="113"/>
      <c r="D5" s="115" t="s">
        <v>51</v>
      </c>
      <c r="E5" s="112"/>
      <c r="F5" s="113"/>
      <c r="G5" s="23" t="s">
        <v>88</v>
      </c>
      <c r="H5" s="114"/>
    </row>
    <row r="6" spans="1:8" x14ac:dyDescent="0.2">
      <c r="A6" s="116" t="s">
        <v>43</v>
      </c>
      <c r="B6" s="117"/>
      <c r="C6" s="113"/>
      <c r="D6" s="117" t="s">
        <v>52</v>
      </c>
      <c r="E6" s="117"/>
      <c r="F6" s="113"/>
      <c r="G6" s="117" t="s">
        <v>92</v>
      </c>
      <c r="H6" s="118"/>
    </row>
    <row r="7" spans="1:8" x14ac:dyDescent="0.2">
      <c r="A7" s="116" t="s">
        <v>44</v>
      </c>
      <c r="B7" s="117"/>
      <c r="C7" s="113"/>
      <c r="D7" s="117" t="s">
        <v>53</v>
      </c>
      <c r="E7" s="117"/>
      <c r="F7" s="113"/>
      <c r="G7" s="117" t="s">
        <v>91</v>
      </c>
      <c r="H7" s="118"/>
    </row>
    <row r="8" spans="1:8" x14ac:dyDescent="0.2">
      <c r="A8" s="116" t="s">
        <v>45</v>
      </c>
      <c r="B8" s="117"/>
      <c r="C8" s="113"/>
      <c r="D8" s="117" t="s">
        <v>54</v>
      </c>
      <c r="E8" s="117">
        <v>3</v>
      </c>
      <c r="F8" s="113"/>
      <c r="G8" s="117" t="s">
        <v>90</v>
      </c>
      <c r="H8" s="118"/>
    </row>
    <row r="9" spans="1:8" ht="25.5" x14ac:dyDescent="0.2">
      <c r="A9" s="116" t="s">
        <v>47</v>
      </c>
      <c r="B9" s="117"/>
      <c r="C9" s="113"/>
      <c r="D9" s="117" t="s">
        <v>55</v>
      </c>
      <c r="E9" s="117"/>
      <c r="F9" s="113"/>
      <c r="G9" s="117" t="s">
        <v>169</v>
      </c>
      <c r="H9" s="118"/>
    </row>
    <row r="10" spans="1:8" x14ac:dyDescent="0.2">
      <c r="A10" s="116" t="s">
        <v>46</v>
      </c>
      <c r="B10" s="117">
        <v>5</v>
      </c>
      <c r="C10" s="113"/>
      <c r="D10" s="117" t="s">
        <v>56</v>
      </c>
      <c r="E10" s="117"/>
      <c r="F10" s="113"/>
      <c r="G10" s="117" t="s">
        <v>89</v>
      </c>
      <c r="H10" s="118">
        <v>5</v>
      </c>
    </row>
    <row r="11" spans="1:8" x14ac:dyDescent="0.2">
      <c r="A11" s="119"/>
      <c r="B11" s="120"/>
      <c r="C11" s="120"/>
      <c r="D11" s="120"/>
      <c r="E11" s="120"/>
      <c r="F11" s="120"/>
      <c r="G11" s="120"/>
      <c r="H11" s="121"/>
    </row>
    <row r="12" spans="1:8" x14ac:dyDescent="0.2">
      <c r="A12" s="80" t="s">
        <v>57</v>
      </c>
      <c r="B12" s="112"/>
      <c r="C12" s="120"/>
      <c r="D12" s="82" t="s">
        <v>58</v>
      </c>
      <c r="E12" s="112"/>
      <c r="F12" s="120"/>
      <c r="G12" s="302"/>
      <c r="H12" s="303"/>
    </row>
    <row r="13" spans="1:8" ht="76.5" x14ac:dyDescent="0.2">
      <c r="A13" s="24" t="s">
        <v>59</v>
      </c>
      <c r="B13" s="112"/>
      <c r="C13" s="120"/>
      <c r="D13" s="23" t="s">
        <v>113</v>
      </c>
      <c r="E13" s="112"/>
      <c r="F13" s="120"/>
      <c r="G13" s="302"/>
      <c r="H13" s="303"/>
    </row>
    <row r="14" spans="1:8" x14ac:dyDescent="0.2">
      <c r="A14" s="122" t="s">
        <v>60</v>
      </c>
      <c r="B14" s="117"/>
      <c r="C14" s="120"/>
      <c r="D14" s="117" t="s">
        <v>62</v>
      </c>
      <c r="E14" s="117">
        <v>1</v>
      </c>
      <c r="F14" s="120"/>
      <c r="G14" s="302"/>
      <c r="H14" s="303"/>
    </row>
    <row r="15" spans="1:8" x14ac:dyDescent="0.2">
      <c r="A15" s="122" t="s">
        <v>61</v>
      </c>
      <c r="B15" s="117">
        <v>5</v>
      </c>
      <c r="C15" s="120"/>
      <c r="D15" s="117" t="s">
        <v>63</v>
      </c>
      <c r="E15" s="117"/>
      <c r="F15" s="120"/>
      <c r="G15" s="302"/>
      <c r="H15" s="303"/>
    </row>
    <row r="16" spans="1:8" x14ac:dyDescent="0.2">
      <c r="A16" s="119"/>
      <c r="B16" s="120"/>
      <c r="C16" s="120"/>
      <c r="D16" s="120"/>
      <c r="E16" s="120"/>
      <c r="F16" s="120"/>
      <c r="G16" s="302"/>
      <c r="H16" s="303"/>
    </row>
    <row r="17" spans="1:8" x14ac:dyDescent="0.2">
      <c r="A17" s="80" t="s">
        <v>64</v>
      </c>
      <c r="B17" s="112"/>
      <c r="C17" s="120"/>
      <c r="D17" s="82" t="s">
        <v>65</v>
      </c>
      <c r="E17" s="112"/>
      <c r="F17" s="120"/>
      <c r="G17" s="302"/>
      <c r="H17" s="303"/>
    </row>
    <row r="18" spans="1:8" ht="38.25" x14ac:dyDescent="0.2">
      <c r="A18" s="24" t="s">
        <v>66</v>
      </c>
      <c r="B18" s="112"/>
      <c r="C18" s="120"/>
      <c r="D18" s="23" t="s">
        <v>67</v>
      </c>
      <c r="E18" s="112"/>
      <c r="F18" s="120"/>
      <c r="G18" s="302"/>
      <c r="H18" s="303"/>
    </row>
    <row r="19" spans="1:8" x14ac:dyDescent="0.2">
      <c r="A19" s="122" t="s">
        <v>68</v>
      </c>
      <c r="B19" s="117">
        <v>1</v>
      </c>
      <c r="C19" s="120"/>
      <c r="D19" s="117" t="s">
        <v>62</v>
      </c>
      <c r="E19" s="117"/>
      <c r="F19" s="120"/>
      <c r="G19" s="302"/>
      <c r="H19" s="303"/>
    </row>
    <row r="20" spans="1:8" x14ac:dyDescent="0.2">
      <c r="A20" s="122" t="s">
        <v>166</v>
      </c>
      <c r="B20" s="117"/>
      <c r="C20" s="120"/>
      <c r="D20" s="117" t="s">
        <v>69</v>
      </c>
      <c r="E20" s="117">
        <v>1</v>
      </c>
      <c r="F20" s="120"/>
      <c r="G20" s="302"/>
      <c r="H20" s="303"/>
    </row>
    <row r="21" spans="1:8" x14ac:dyDescent="0.2">
      <c r="A21" s="122" t="s">
        <v>167</v>
      </c>
      <c r="B21" s="117"/>
      <c r="C21" s="120"/>
      <c r="D21" s="117" t="s">
        <v>70</v>
      </c>
      <c r="E21" s="117"/>
      <c r="F21" s="120"/>
      <c r="G21" s="302"/>
      <c r="H21" s="303"/>
    </row>
    <row r="22" spans="1:8" x14ac:dyDescent="0.2">
      <c r="A22" s="122"/>
      <c r="B22" s="117"/>
      <c r="C22" s="120"/>
      <c r="D22" s="117" t="s">
        <v>71</v>
      </c>
      <c r="E22" s="117"/>
      <c r="F22" s="120"/>
      <c r="G22" s="302"/>
      <c r="H22" s="303"/>
    </row>
    <row r="23" spans="1:8" x14ac:dyDescent="0.2">
      <c r="A23" s="122"/>
      <c r="B23" s="117"/>
      <c r="C23" s="120"/>
      <c r="D23" s="117" t="s">
        <v>72</v>
      </c>
      <c r="E23" s="117"/>
      <c r="F23" s="120"/>
      <c r="G23" s="302"/>
      <c r="H23" s="303"/>
    </row>
    <row r="24" spans="1:8" x14ac:dyDescent="0.2">
      <c r="A24" s="122"/>
      <c r="B24" s="117"/>
      <c r="C24" s="120"/>
      <c r="D24" s="123" t="s">
        <v>168</v>
      </c>
      <c r="E24" s="123"/>
      <c r="F24" s="120"/>
      <c r="G24" s="302"/>
      <c r="H24" s="303"/>
    </row>
    <row r="25" spans="1:8" x14ac:dyDescent="0.2">
      <c r="A25" s="119"/>
      <c r="B25" s="120"/>
      <c r="C25" s="120"/>
      <c r="D25" s="120"/>
      <c r="E25" s="120"/>
      <c r="F25" s="120"/>
      <c r="G25" s="302"/>
      <c r="H25" s="303"/>
    </row>
    <row r="26" spans="1:8" x14ac:dyDescent="0.2">
      <c r="A26" s="80" t="s">
        <v>73</v>
      </c>
      <c r="B26" s="112"/>
      <c r="C26" s="120"/>
      <c r="D26" s="82" t="s">
        <v>74</v>
      </c>
      <c r="E26" s="112"/>
      <c r="F26" s="120"/>
      <c r="G26" s="302"/>
      <c r="H26" s="303"/>
    </row>
    <row r="27" spans="1:8" ht="51" x14ac:dyDescent="0.2">
      <c r="A27" s="24" t="s">
        <v>75</v>
      </c>
      <c r="B27" s="112"/>
      <c r="C27" s="120"/>
      <c r="D27" s="23" t="s">
        <v>79</v>
      </c>
      <c r="E27" s="112"/>
      <c r="F27" s="120"/>
      <c r="G27" s="302"/>
      <c r="H27" s="303"/>
    </row>
    <row r="28" spans="1:8" x14ac:dyDescent="0.2">
      <c r="A28" s="122" t="s">
        <v>76</v>
      </c>
      <c r="B28" s="117"/>
      <c r="C28" s="120"/>
      <c r="D28" s="117" t="s">
        <v>80</v>
      </c>
      <c r="E28" s="117"/>
      <c r="F28" s="120"/>
      <c r="G28" s="302"/>
      <c r="H28" s="303"/>
    </row>
    <row r="29" spans="1:8" ht="25.5" x14ac:dyDescent="0.2">
      <c r="A29" s="116" t="s">
        <v>77</v>
      </c>
      <c r="B29" s="117"/>
      <c r="C29" s="120"/>
      <c r="D29" s="117" t="s">
        <v>81</v>
      </c>
      <c r="E29" s="117"/>
      <c r="F29" s="120"/>
      <c r="G29" s="302"/>
      <c r="H29" s="303"/>
    </row>
    <row r="30" spans="1:8" ht="25.5" x14ac:dyDescent="0.2">
      <c r="A30" s="116" t="s">
        <v>78</v>
      </c>
      <c r="B30" s="117">
        <v>5</v>
      </c>
      <c r="C30" s="120"/>
      <c r="D30" s="129" t="s">
        <v>82</v>
      </c>
      <c r="E30" s="117"/>
      <c r="F30" s="120"/>
      <c r="G30" s="302"/>
      <c r="H30" s="303"/>
    </row>
    <row r="31" spans="1:8" x14ac:dyDescent="0.2">
      <c r="A31" s="122"/>
      <c r="B31" s="117"/>
      <c r="C31" s="120"/>
      <c r="D31" s="117" t="s">
        <v>83</v>
      </c>
      <c r="E31" s="117"/>
      <c r="F31" s="120"/>
      <c r="G31" s="302"/>
      <c r="H31" s="303"/>
    </row>
    <row r="32" spans="1:8" x14ac:dyDescent="0.2">
      <c r="A32" s="122"/>
      <c r="B32" s="117"/>
      <c r="C32" s="120"/>
      <c r="D32" s="117" t="s">
        <v>84</v>
      </c>
      <c r="E32" s="117">
        <v>5</v>
      </c>
      <c r="F32" s="120"/>
      <c r="G32" s="302"/>
      <c r="H32" s="303"/>
    </row>
    <row r="33" spans="1:8" x14ac:dyDescent="0.2">
      <c r="A33" s="119"/>
      <c r="B33" s="120"/>
      <c r="C33" s="120"/>
      <c r="D33" s="120"/>
      <c r="E33" s="120"/>
      <c r="F33" s="120"/>
      <c r="G33" s="302"/>
      <c r="H33" s="303"/>
    </row>
    <row r="34" spans="1:8" x14ac:dyDescent="0.2">
      <c r="A34" s="80" t="s">
        <v>85</v>
      </c>
      <c r="B34" s="112"/>
      <c r="C34" s="120"/>
      <c r="D34" s="338"/>
      <c r="E34" s="338"/>
      <c r="F34" s="338"/>
      <c r="G34" s="302"/>
      <c r="H34" s="303"/>
    </row>
    <row r="35" spans="1:8" ht="51" x14ac:dyDescent="0.2">
      <c r="A35" s="24" t="s">
        <v>86</v>
      </c>
      <c r="B35" s="112"/>
      <c r="C35" s="120"/>
      <c r="D35" s="338"/>
      <c r="E35" s="338"/>
      <c r="F35" s="338"/>
      <c r="G35" s="302"/>
      <c r="H35" s="303"/>
    </row>
    <row r="36" spans="1:8" x14ac:dyDescent="0.2">
      <c r="A36" s="122" t="s">
        <v>62</v>
      </c>
      <c r="B36" s="117"/>
      <c r="C36" s="120"/>
      <c r="D36" s="338"/>
      <c r="E36" s="338"/>
      <c r="F36" s="338"/>
      <c r="G36" s="302"/>
      <c r="H36" s="303"/>
    </row>
    <row r="37" spans="1:8" ht="13.5" thickBot="1" x14ac:dyDescent="0.25">
      <c r="A37" s="124" t="s">
        <v>63</v>
      </c>
      <c r="B37" s="125">
        <v>5</v>
      </c>
      <c r="C37" s="126"/>
      <c r="D37" s="339"/>
      <c r="E37" s="339"/>
      <c r="F37" s="339"/>
      <c r="G37" s="304"/>
      <c r="H37" s="305"/>
    </row>
    <row r="38" spans="1:8" ht="15" thickBot="1" x14ac:dyDescent="0.25">
      <c r="A38" s="127" t="str">
        <f>'Aree di rischio per processi'!A65</f>
        <v>D.02 Concessione di contributi per effetto di specifici protocolli d'intesa o convenzioni sottoscritti con enti pubblici o con organismi, enti e società a prevalente capitale pubblico</v>
      </c>
      <c r="B38" s="109"/>
      <c r="C38" s="109"/>
      <c r="D38" s="109"/>
      <c r="E38" s="109"/>
      <c r="F38" s="109"/>
      <c r="G38" s="109"/>
      <c r="H38" s="109"/>
    </row>
    <row r="39" spans="1:8" ht="12.75" customHeight="1" x14ac:dyDescent="0.2">
      <c r="A39" s="331" t="s">
        <v>474</v>
      </c>
      <c r="B39" s="332"/>
      <c r="C39" s="110"/>
      <c r="D39" s="335" t="s">
        <v>476</v>
      </c>
      <c r="E39" s="332"/>
      <c r="F39" s="110"/>
      <c r="G39" s="335" t="s">
        <v>475</v>
      </c>
      <c r="H39" s="336"/>
    </row>
    <row r="40" spans="1:8" ht="13.5" thickBot="1" x14ac:dyDescent="0.25">
      <c r="A40" s="333"/>
      <c r="B40" s="334"/>
      <c r="C40" s="111"/>
      <c r="D40" s="334"/>
      <c r="E40" s="334"/>
      <c r="F40" s="111"/>
      <c r="G40" s="334"/>
      <c r="H40" s="337"/>
    </row>
    <row r="41" spans="1:8" x14ac:dyDescent="0.2">
      <c r="A41" s="80" t="s">
        <v>42</v>
      </c>
      <c r="B41" s="112"/>
      <c r="C41" s="113"/>
      <c r="D41" s="82" t="s">
        <v>50</v>
      </c>
      <c r="E41" s="112"/>
      <c r="F41" s="113"/>
      <c r="G41" s="82"/>
      <c r="H41" s="114"/>
    </row>
    <row r="42" spans="1:8" ht="102" x14ac:dyDescent="0.2">
      <c r="A42" s="19" t="s">
        <v>49</v>
      </c>
      <c r="B42" s="112"/>
      <c r="C42" s="113"/>
      <c r="D42" s="115" t="s">
        <v>51</v>
      </c>
      <c r="E42" s="112"/>
      <c r="F42" s="113"/>
      <c r="G42" s="23" t="s">
        <v>88</v>
      </c>
      <c r="H42" s="114"/>
    </row>
    <row r="43" spans="1:8" x14ac:dyDescent="0.2">
      <c r="A43" s="116" t="s">
        <v>43</v>
      </c>
      <c r="B43" s="117"/>
      <c r="C43" s="113"/>
      <c r="D43" s="117" t="s">
        <v>52</v>
      </c>
      <c r="E43" s="117"/>
      <c r="F43" s="113"/>
      <c r="G43" s="117" t="s">
        <v>92</v>
      </c>
      <c r="H43" s="118"/>
    </row>
    <row r="44" spans="1:8" x14ac:dyDescent="0.2">
      <c r="A44" s="116" t="s">
        <v>44</v>
      </c>
      <c r="B44" s="117"/>
      <c r="C44" s="113"/>
      <c r="D44" s="117" t="s">
        <v>53</v>
      </c>
      <c r="E44" s="117"/>
      <c r="F44" s="113"/>
      <c r="G44" s="117" t="s">
        <v>91</v>
      </c>
      <c r="H44" s="118"/>
    </row>
    <row r="45" spans="1:8" x14ac:dyDescent="0.2">
      <c r="A45" s="116" t="s">
        <v>45</v>
      </c>
      <c r="B45" s="117"/>
      <c r="C45" s="113"/>
      <c r="D45" s="117" t="s">
        <v>54</v>
      </c>
      <c r="E45" s="117">
        <v>3</v>
      </c>
      <c r="F45" s="113"/>
      <c r="G45" s="117" t="s">
        <v>90</v>
      </c>
      <c r="H45" s="118"/>
    </row>
    <row r="46" spans="1:8" ht="25.5" x14ac:dyDescent="0.2">
      <c r="A46" s="116" t="s">
        <v>47</v>
      </c>
      <c r="B46" s="117"/>
      <c r="C46" s="113"/>
      <c r="D46" s="117" t="s">
        <v>55</v>
      </c>
      <c r="E46" s="117"/>
      <c r="F46" s="113"/>
      <c r="G46" s="117" t="s">
        <v>169</v>
      </c>
      <c r="H46" s="118"/>
    </row>
    <row r="47" spans="1:8" x14ac:dyDescent="0.2">
      <c r="A47" s="116" t="s">
        <v>46</v>
      </c>
      <c r="B47" s="117">
        <v>5</v>
      </c>
      <c r="C47" s="113"/>
      <c r="D47" s="117" t="s">
        <v>56</v>
      </c>
      <c r="E47" s="117"/>
      <c r="F47" s="113"/>
      <c r="G47" s="117" t="s">
        <v>89</v>
      </c>
      <c r="H47" s="118">
        <v>5</v>
      </c>
    </row>
    <row r="48" spans="1:8" x14ac:dyDescent="0.2">
      <c r="A48" s="119"/>
      <c r="B48" s="120"/>
      <c r="C48" s="120"/>
      <c r="D48" s="120"/>
      <c r="E48" s="120"/>
      <c r="F48" s="120"/>
      <c r="G48" s="120"/>
      <c r="H48" s="121"/>
    </row>
    <row r="49" spans="1:8" x14ac:dyDescent="0.2">
      <c r="A49" s="80" t="s">
        <v>57</v>
      </c>
      <c r="B49" s="112"/>
      <c r="C49" s="120"/>
      <c r="D49" s="82" t="s">
        <v>58</v>
      </c>
      <c r="E49" s="112"/>
      <c r="F49" s="120"/>
      <c r="G49" s="302"/>
      <c r="H49" s="303"/>
    </row>
    <row r="50" spans="1:8" ht="76.5" x14ac:dyDescent="0.2">
      <c r="A50" s="24" t="s">
        <v>59</v>
      </c>
      <c r="B50" s="112"/>
      <c r="C50" s="120"/>
      <c r="D50" s="23" t="s">
        <v>113</v>
      </c>
      <c r="E50" s="112"/>
      <c r="F50" s="120"/>
      <c r="G50" s="302"/>
      <c r="H50" s="303"/>
    </row>
    <row r="51" spans="1:8" x14ac:dyDescent="0.2">
      <c r="A51" s="122" t="s">
        <v>60</v>
      </c>
      <c r="B51" s="117"/>
      <c r="C51" s="120"/>
      <c r="D51" s="117" t="s">
        <v>62</v>
      </c>
      <c r="E51" s="117">
        <v>1</v>
      </c>
      <c r="F51" s="120"/>
      <c r="G51" s="302"/>
      <c r="H51" s="303"/>
    </row>
    <row r="52" spans="1:8" x14ac:dyDescent="0.2">
      <c r="A52" s="122" t="s">
        <v>61</v>
      </c>
      <c r="B52" s="117">
        <v>5</v>
      </c>
      <c r="C52" s="120"/>
      <c r="D52" s="117" t="s">
        <v>63</v>
      </c>
      <c r="E52" s="117"/>
      <c r="F52" s="120"/>
      <c r="G52" s="302"/>
      <c r="H52" s="303"/>
    </row>
    <row r="53" spans="1:8" x14ac:dyDescent="0.2">
      <c r="A53" s="119"/>
      <c r="B53" s="120"/>
      <c r="C53" s="120"/>
      <c r="D53" s="120"/>
      <c r="E53" s="120"/>
      <c r="F53" s="120"/>
      <c r="G53" s="302"/>
      <c r="H53" s="303"/>
    </row>
    <row r="54" spans="1:8" x14ac:dyDescent="0.2">
      <c r="A54" s="80" t="s">
        <v>64</v>
      </c>
      <c r="B54" s="112"/>
      <c r="C54" s="120"/>
      <c r="D54" s="82" t="s">
        <v>65</v>
      </c>
      <c r="E54" s="112"/>
      <c r="F54" s="120"/>
      <c r="G54" s="302"/>
      <c r="H54" s="303"/>
    </row>
    <row r="55" spans="1:8" ht="38.25" x14ac:dyDescent="0.2">
      <c r="A55" s="24" t="s">
        <v>66</v>
      </c>
      <c r="B55" s="112"/>
      <c r="C55" s="120"/>
      <c r="D55" s="23" t="s">
        <v>67</v>
      </c>
      <c r="E55" s="112"/>
      <c r="F55" s="120"/>
      <c r="G55" s="302"/>
      <c r="H55" s="303"/>
    </row>
    <row r="56" spans="1:8" x14ac:dyDescent="0.2">
      <c r="A56" s="122" t="s">
        <v>68</v>
      </c>
      <c r="B56" s="117">
        <v>1</v>
      </c>
      <c r="C56" s="120"/>
      <c r="D56" s="117" t="s">
        <v>62</v>
      </c>
      <c r="E56" s="117"/>
      <c r="F56" s="120"/>
      <c r="G56" s="302"/>
      <c r="H56" s="303"/>
    </row>
    <row r="57" spans="1:8" x14ac:dyDescent="0.2">
      <c r="A57" s="122" t="s">
        <v>166</v>
      </c>
      <c r="B57" s="117"/>
      <c r="C57" s="120"/>
      <c r="D57" s="117" t="s">
        <v>69</v>
      </c>
      <c r="E57" s="117">
        <v>1</v>
      </c>
      <c r="F57" s="120"/>
      <c r="G57" s="302"/>
      <c r="H57" s="303"/>
    </row>
    <row r="58" spans="1:8" x14ac:dyDescent="0.2">
      <c r="A58" s="122" t="s">
        <v>167</v>
      </c>
      <c r="B58" s="117"/>
      <c r="C58" s="120"/>
      <c r="D58" s="117" t="s">
        <v>70</v>
      </c>
      <c r="E58" s="117"/>
      <c r="F58" s="120"/>
      <c r="G58" s="302"/>
      <c r="H58" s="303"/>
    </row>
    <row r="59" spans="1:8" x14ac:dyDescent="0.2">
      <c r="A59" s="122"/>
      <c r="B59" s="117"/>
      <c r="C59" s="120"/>
      <c r="D59" s="117" t="s">
        <v>71</v>
      </c>
      <c r="E59" s="117"/>
      <c r="F59" s="120"/>
      <c r="G59" s="302"/>
      <c r="H59" s="303"/>
    </row>
    <row r="60" spans="1:8" x14ac:dyDescent="0.2">
      <c r="A60" s="122"/>
      <c r="B60" s="117"/>
      <c r="C60" s="120"/>
      <c r="D60" s="117" t="s">
        <v>72</v>
      </c>
      <c r="E60" s="117"/>
      <c r="F60" s="120"/>
      <c r="G60" s="302"/>
      <c r="H60" s="303"/>
    </row>
    <row r="61" spans="1:8" x14ac:dyDescent="0.2">
      <c r="A61" s="122"/>
      <c r="B61" s="117"/>
      <c r="C61" s="120"/>
      <c r="D61" s="123" t="s">
        <v>168</v>
      </c>
      <c r="E61" s="123"/>
      <c r="F61" s="120"/>
      <c r="G61" s="302"/>
      <c r="H61" s="303"/>
    </row>
    <row r="62" spans="1:8" x14ac:dyDescent="0.2">
      <c r="A62" s="119"/>
      <c r="B62" s="120"/>
      <c r="C62" s="120"/>
      <c r="D62" s="120"/>
      <c r="E62" s="120"/>
      <c r="F62" s="120"/>
      <c r="G62" s="302"/>
      <c r="H62" s="303"/>
    </row>
    <row r="63" spans="1:8" x14ac:dyDescent="0.2">
      <c r="A63" s="80" t="s">
        <v>73</v>
      </c>
      <c r="B63" s="112"/>
      <c r="C63" s="120"/>
      <c r="D63" s="82" t="s">
        <v>74</v>
      </c>
      <c r="E63" s="112"/>
      <c r="F63" s="120"/>
      <c r="G63" s="302"/>
      <c r="H63" s="303"/>
    </row>
    <row r="64" spans="1:8" ht="51" x14ac:dyDescent="0.2">
      <c r="A64" s="24" t="s">
        <v>75</v>
      </c>
      <c r="B64" s="112"/>
      <c r="C64" s="120"/>
      <c r="D64" s="23" t="s">
        <v>79</v>
      </c>
      <c r="E64" s="112"/>
      <c r="F64" s="120"/>
      <c r="G64" s="302"/>
      <c r="H64" s="303"/>
    </row>
    <row r="65" spans="1:8" x14ac:dyDescent="0.2">
      <c r="A65" s="122" t="s">
        <v>76</v>
      </c>
      <c r="B65" s="117"/>
      <c r="C65" s="120"/>
      <c r="D65" s="117" t="s">
        <v>80</v>
      </c>
      <c r="E65" s="117"/>
      <c r="F65" s="120"/>
      <c r="G65" s="302"/>
      <c r="H65" s="303"/>
    </row>
    <row r="66" spans="1:8" ht="25.5" x14ac:dyDescent="0.2">
      <c r="A66" s="116" t="s">
        <v>77</v>
      </c>
      <c r="B66" s="117"/>
      <c r="C66" s="120"/>
      <c r="D66" s="117" t="s">
        <v>81</v>
      </c>
      <c r="E66" s="117"/>
      <c r="F66" s="120"/>
      <c r="G66" s="302"/>
      <c r="H66" s="303"/>
    </row>
    <row r="67" spans="1:8" ht="25.5" x14ac:dyDescent="0.2">
      <c r="A67" s="116" t="s">
        <v>78</v>
      </c>
      <c r="B67" s="117">
        <v>5</v>
      </c>
      <c r="C67" s="120"/>
      <c r="D67" s="129" t="s">
        <v>82</v>
      </c>
      <c r="E67" s="117"/>
      <c r="F67" s="120"/>
      <c r="G67" s="302"/>
      <c r="H67" s="303"/>
    </row>
    <row r="68" spans="1:8" x14ac:dyDescent="0.2">
      <c r="A68" s="122"/>
      <c r="B68" s="117"/>
      <c r="C68" s="120"/>
      <c r="D68" s="117" t="s">
        <v>83</v>
      </c>
      <c r="E68" s="117"/>
      <c r="F68" s="120"/>
      <c r="G68" s="302"/>
      <c r="H68" s="303"/>
    </row>
    <row r="69" spans="1:8" x14ac:dyDescent="0.2">
      <c r="A69" s="122"/>
      <c r="B69" s="117"/>
      <c r="C69" s="120"/>
      <c r="D69" s="117" t="s">
        <v>84</v>
      </c>
      <c r="E69" s="117">
        <v>5</v>
      </c>
      <c r="F69" s="120"/>
      <c r="G69" s="302"/>
      <c r="H69" s="303"/>
    </row>
    <row r="70" spans="1:8" x14ac:dyDescent="0.2">
      <c r="A70" s="119"/>
      <c r="B70" s="120"/>
      <c r="C70" s="120"/>
      <c r="D70" s="120"/>
      <c r="E70" s="120"/>
      <c r="F70" s="120"/>
      <c r="G70" s="302"/>
      <c r="H70" s="303"/>
    </row>
    <row r="71" spans="1:8" x14ac:dyDescent="0.2">
      <c r="A71" s="80" t="s">
        <v>85</v>
      </c>
      <c r="B71" s="112"/>
      <c r="C71" s="120"/>
      <c r="D71" s="338"/>
      <c r="E71" s="338"/>
      <c r="F71" s="338"/>
      <c r="G71" s="302"/>
      <c r="H71" s="303"/>
    </row>
    <row r="72" spans="1:8" ht="51" x14ac:dyDescent="0.2">
      <c r="A72" s="24" t="s">
        <v>86</v>
      </c>
      <c r="B72" s="112"/>
      <c r="C72" s="120"/>
      <c r="D72" s="338"/>
      <c r="E72" s="338"/>
      <c r="F72" s="338"/>
      <c r="G72" s="302"/>
      <c r="H72" s="303"/>
    </row>
    <row r="73" spans="1:8" x14ac:dyDescent="0.2">
      <c r="A73" s="122" t="s">
        <v>62</v>
      </c>
      <c r="B73" s="117"/>
      <c r="C73" s="120"/>
      <c r="D73" s="338"/>
      <c r="E73" s="338"/>
      <c r="F73" s="338"/>
      <c r="G73" s="302"/>
      <c r="H73" s="303"/>
    </row>
    <row r="74" spans="1:8" ht="13.5" thickBot="1" x14ac:dyDescent="0.25">
      <c r="A74" s="124" t="s">
        <v>63</v>
      </c>
      <c r="B74" s="125">
        <v>5</v>
      </c>
      <c r="C74" s="126"/>
      <c r="D74" s="339"/>
      <c r="E74" s="339"/>
      <c r="F74" s="339"/>
      <c r="G74" s="304"/>
      <c r="H74" s="305"/>
    </row>
  </sheetData>
  <mergeCells count="10">
    <mergeCell ref="A39:B40"/>
    <mergeCell ref="D39:E40"/>
    <mergeCell ref="G39:H40"/>
    <mergeCell ref="G49:H74"/>
    <mergeCell ref="D71:F74"/>
    <mergeCell ref="A2:B3"/>
    <mergeCell ref="D2:E3"/>
    <mergeCell ref="G2:H3"/>
    <mergeCell ref="G12:H37"/>
    <mergeCell ref="D34:F37"/>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AI26"/>
  <sheetViews>
    <sheetView workbookViewId="0">
      <pane xSplit="3" ySplit="2" topLeftCell="D3" activePane="bottomRight" state="frozen"/>
      <selection pane="topRight" activeCell="D1" sqref="D1"/>
      <selection pane="bottomLeft" activeCell="A3" sqref="A3"/>
      <selection pane="bottomRight" activeCell="E21" sqref="E21"/>
    </sheetView>
  </sheetViews>
  <sheetFormatPr defaultColWidth="10.85546875" defaultRowHeight="15.75" outlineLevelCol="1" x14ac:dyDescent="0.25"/>
  <cols>
    <col min="1" max="1" width="3.42578125" style="173" bestFit="1" customWidth="1"/>
    <col min="2" max="2" width="64.7109375" style="174" customWidth="1"/>
    <col min="3" max="3" width="10.140625" style="175" customWidth="1"/>
    <col min="4" max="6" width="12.28515625" style="175" customWidth="1" outlineLevel="1"/>
    <col min="7" max="7" width="8.28515625" style="175" customWidth="1"/>
    <col min="8" max="8" width="13.28515625" style="175" customWidth="1" outlineLevel="1"/>
    <col min="9" max="16" width="12.28515625" style="175" customWidth="1" outlineLevel="1"/>
    <col min="17" max="17" width="14.7109375" style="175" customWidth="1" outlineLevel="1"/>
    <col min="18" max="19" width="12.28515625" style="175" customWidth="1" outlineLevel="1"/>
    <col min="20" max="20" width="15.85546875" style="175" customWidth="1" outlineLevel="1"/>
    <col min="21" max="21" width="8.42578125" style="175" customWidth="1"/>
    <col min="22" max="27" width="12.28515625" style="175" customWidth="1" outlineLevel="1"/>
    <col min="28" max="28" width="15.28515625" style="175" customWidth="1"/>
    <col min="29" max="34" width="12.28515625" style="175" customWidth="1" outlineLevel="1"/>
    <col min="35" max="35" width="17.28515625" style="175" customWidth="1"/>
    <col min="36" max="16384" width="10.85546875" style="175"/>
  </cols>
  <sheetData>
    <row r="1" spans="1:35" s="138" customFormat="1" ht="45" customHeight="1" x14ac:dyDescent="0.2">
      <c r="A1" s="134"/>
      <c r="B1" s="135"/>
      <c r="C1" s="136" t="s">
        <v>186</v>
      </c>
      <c r="D1" s="340" t="s">
        <v>8</v>
      </c>
      <c r="E1" s="341"/>
      <c r="F1" s="341"/>
      <c r="G1" s="137" t="s">
        <v>187</v>
      </c>
      <c r="H1" s="341" t="s">
        <v>9</v>
      </c>
      <c r="I1" s="341"/>
      <c r="J1" s="341"/>
      <c r="K1" s="341"/>
      <c r="L1" s="341"/>
      <c r="M1" s="341"/>
      <c r="N1" s="341"/>
      <c r="O1" s="341"/>
      <c r="P1" s="341"/>
      <c r="Q1" s="341"/>
      <c r="R1" s="341"/>
      <c r="S1" s="341"/>
      <c r="T1" s="342"/>
      <c r="U1" s="137" t="s">
        <v>188</v>
      </c>
      <c r="V1" s="340" t="s">
        <v>24</v>
      </c>
      <c r="W1" s="341"/>
      <c r="X1" s="341"/>
      <c r="Y1" s="341"/>
      <c r="Z1" s="341"/>
      <c r="AA1" s="342"/>
      <c r="AB1" s="137" t="s">
        <v>189</v>
      </c>
      <c r="AC1" s="343" t="s">
        <v>25</v>
      </c>
      <c r="AD1" s="343"/>
      <c r="AE1" s="343"/>
      <c r="AF1" s="343"/>
      <c r="AG1" s="343"/>
      <c r="AH1" s="343"/>
      <c r="AI1" s="137" t="s">
        <v>190</v>
      </c>
    </row>
    <row r="2" spans="1:35" s="138" customFormat="1" ht="129" customHeight="1" x14ac:dyDescent="0.5">
      <c r="A2" s="139"/>
      <c r="B2" s="140"/>
      <c r="C2" s="141" t="s">
        <v>191</v>
      </c>
      <c r="D2" s="142" t="s">
        <v>39</v>
      </c>
      <c r="E2" s="142" t="s">
        <v>40</v>
      </c>
      <c r="F2" s="143" t="s">
        <v>126</v>
      </c>
      <c r="G2" s="144" t="s">
        <v>192</v>
      </c>
      <c r="H2" s="145" t="s">
        <v>11</v>
      </c>
      <c r="I2" s="142" t="s">
        <v>12</v>
      </c>
      <c r="J2" s="142" t="s">
        <v>13</v>
      </c>
      <c r="K2" s="142" t="s">
        <v>14</v>
      </c>
      <c r="L2" s="142" t="s">
        <v>15</v>
      </c>
      <c r="M2" s="142" t="s">
        <v>16</v>
      </c>
      <c r="N2" s="142" t="s">
        <v>17</v>
      </c>
      <c r="O2" s="142" t="s">
        <v>18</v>
      </c>
      <c r="P2" s="142" t="s">
        <v>19</v>
      </c>
      <c r="Q2" s="142" t="s">
        <v>10</v>
      </c>
      <c r="R2" s="142" t="s">
        <v>20</v>
      </c>
      <c r="S2" s="142" t="s">
        <v>21</v>
      </c>
      <c r="T2" s="142" t="s">
        <v>26</v>
      </c>
      <c r="U2" s="144" t="s">
        <v>193</v>
      </c>
      <c r="V2" s="142" t="s">
        <v>27</v>
      </c>
      <c r="W2" s="142" t="s">
        <v>28</v>
      </c>
      <c r="X2" s="142" t="s">
        <v>29</v>
      </c>
      <c r="Y2" s="142" t="s">
        <v>30</v>
      </c>
      <c r="Z2" s="142" t="s">
        <v>31</v>
      </c>
      <c r="AA2" s="142" t="s">
        <v>32</v>
      </c>
      <c r="AB2" s="144" t="s">
        <v>194</v>
      </c>
      <c r="AC2" s="142" t="s">
        <v>33</v>
      </c>
      <c r="AD2" s="142" t="s">
        <v>34</v>
      </c>
      <c r="AE2" s="142" t="s">
        <v>35</v>
      </c>
      <c r="AF2" s="142" t="s">
        <v>36</v>
      </c>
      <c r="AG2" s="142" t="s">
        <v>37</v>
      </c>
      <c r="AH2" s="142" t="s">
        <v>38</v>
      </c>
      <c r="AI2" s="144" t="s">
        <v>195</v>
      </c>
    </row>
    <row r="3" spans="1:35" s="138" customFormat="1" ht="37.5" x14ac:dyDescent="0.3">
      <c r="A3" s="146"/>
      <c r="B3" s="147" t="s">
        <v>196</v>
      </c>
      <c r="C3" s="148"/>
      <c r="D3" s="149"/>
      <c r="E3" s="149"/>
      <c r="F3" s="150"/>
      <c r="G3" s="151"/>
      <c r="H3" s="152"/>
      <c r="I3" s="149"/>
      <c r="J3" s="149"/>
      <c r="K3" s="149"/>
      <c r="L3" s="149"/>
      <c r="M3" s="149"/>
      <c r="N3" s="149"/>
      <c r="O3" s="149"/>
      <c r="P3" s="149"/>
      <c r="Q3" s="149"/>
      <c r="R3" s="149"/>
      <c r="S3" s="149"/>
      <c r="T3" s="149"/>
      <c r="U3" s="151"/>
      <c r="V3" s="149"/>
      <c r="W3" s="149"/>
      <c r="X3" s="149"/>
      <c r="Y3" s="149"/>
      <c r="Z3" s="149"/>
      <c r="AA3" s="149"/>
      <c r="AB3" s="151"/>
      <c r="AC3" s="149"/>
      <c r="AD3" s="149"/>
      <c r="AE3" s="149"/>
      <c r="AF3" s="149"/>
      <c r="AG3" s="149"/>
      <c r="AH3" s="149"/>
      <c r="AI3" s="151"/>
    </row>
    <row r="4" spans="1:35" s="138" customFormat="1" x14ac:dyDescent="0.2">
      <c r="A4" s="153" t="s">
        <v>197</v>
      </c>
      <c r="B4" s="154" t="s">
        <v>198</v>
      </c>
      <c r="C4" s="155"/>
      <c r="D4" s="156" t="s">
        <v>199</v>
      </c>
      <c r="E4" s="156" t="s">
        <v>199</v>
      </c>
      <c r="F4" s="157" t="s">
        <v>199</v>
      </c>
      <c r="G4" s="158"/>
      <c r="H4" s="159"/>
      <c r="I4" s="160"/>
      <c r="J4" s="160"/>
      <c r="K4" s="160"/>
      <c r="L4" s="160"/>
      <c r="M4" s="160"/>
      <c r="N4" s="160"/>
      <c r="O4" s="160"/>
      <c r="P4" s="160"/>
      <c r="Q4" s="160"/>
      <c r="R4" s="160"/>
      <c r="S4" s="160"/>
      <c r="T4" s="160"/>
      <c r="U4" s="158"/>
      <c r="V4" s="160"/>
      <c r="W4" s="160"/>
      <c r="X4" s="160"/>
      <c r="Y4" s="160"/>
      <c r="Z4" s="160"/>
      <c r="AA4" s="160"/>
      <c r="AB4" s="158"/>
      <c r="AC4" s="160"/>
      <c r="AD4" s="160"/>
      <c r="AE4" s="160"/>
      <c r="AF4" s="160"/>
      <c r="AG4" s="160"/>
      <c r="AH4" s="160"/>
      <c r="AI4" s="158"/>
    </row>
    <row r="5" spans="1:35" s="138" customFormat="1" x14ac:dyDescent="0.2">
      <c r="A5" s="153" t="s">
        <v>200</v>
      </c>
      <c r="B5" s="154" t="s">
        <v>201</v>
      </c>
      <c r="C5" s="161"/>
      <c r="D5" s="162"/>
      <c r="E5" s="162"/>
      <c r="F5" s="163"/>
      <c r="G5" s="164"/>
      <c r="H5" s="159"/>
      <c r="I5" s="160"/>
      <c r="J5" s="160"/>
      <c r="K5" s="160"/>
      <c r="L5" s="160"/>
      <c r="M5" s="160"/>
      <c r="N5" s="160"/>
      <c r="O5" s="160"/>
      <c r="P5" s="160"/>
      <c r="Q5" s="160"/>
      <c r="R5" s="160"/>
      <c r="S5" s="160"/>
      <c r="T5" s="160"/>
      <c r="U5" s="164"/>
      <c r="V5" s="160"/>
      <c r="W5" s="160"/>
      <c r="X5" s="160"/>
      <c r="Y5" s="160"/>
      <c r="Z5" s="160"/>
      <c r="AA5" s="160"/>
      <c r="AB5" s="164"/>
      <c r="AC5" s="160"/>
      <c r="AD5" s="160"/>
      <c r="AE5" s="160"/>
      <c r="AF5" s="160"/>
      <c r="AG5" s="160"/>
      <c r="AH5" s="160"/>
      <c r="AI5" s="164"/>
    </row>
    <row r="6" spans="1:35" s="138" customFormat="1" x14ac:dyDescent="0.2">
      <c r="A6" s="153" t="s">
        <v>202</v>
      </c>
      <c r="B6" s="154" t="s">
        <v>203</v>
      </c>
      <c r="C6" s="161"/>
      <c r="D6" s="162"/>
      <c r="E6" s="162"/>
      <c r="F6" s="163"/>
      <c r="G6" s="164"/>
      <c r="H6" s="159"/>
      <c r="I6" s="160"/>
      <c r="J6" s="160"/>
      <c r="K6" s="160"/>
      <c r="L6" s="160"/>
      <c r="M6" s="160"/>
      <c r="N6" s="160"/>
      <c r="O6" s="160"/>
      <c r="P6" s="160"/>
      <c r="Q6" s="160"/>
      <c r="R6" s="160"/>
      <c r="S6" s="160"/>
      <c r="T6" s="160"/>
      <c r="U6" s="164"/>
      <c r="V6" s="160"/>
      <c r="W6" s="160"/>
      <c r="X6" s="160"/>
      <c r="Y6" s="160"/>
      <c r="Z6" s="160"/>
      <c r="AA6" s="160"/>
      <c r="AB6" s="164"/>
      <c r="AC6" s="160"/>
      <c r="AD6" s="160"/>
      <c r="AE6" s="160"/>
      <c r="AF6" s="160"/>
      <c r="AG6" s="160"/>
      <c r="AH6" s="160"/>
      <c r="AI6" s="164"/>
    </row>
    <row r="7" spans="1:35" s="138" customFormat="1" x14ac:dyDescent="0.2">
      <c r="A7" s="153" t="s">
        <v>204</v>
      </c>
      <c r="B7" s="154" t="s">
        <v>205</v>
      </c>
      <c r="C7" s="161"/>
      <c r="D7" s="156" t="s">
        <v>199</v>
      </c>
      <c r="E7" s="162"/>
      <c r="F7" s="163"/>
      <c r="G7" s="164"/>
      <c r="H7" s="159"/>
      <c r="I7" s="160"/>
      <c r="J7" s="160"/>
      <c r="K7" s="160"/>
      <c r="L7" s="160"/>
      <c r="M7" s="160"/>
      <c r="N7" s="160"/>
      <c r="O7" s="160"/>
      <c r="P7" s="160"/>
      <c r="Q7" s="160"/>
      <c r="R7" s="160"/>
      <c r="S7" s="160"/>
      <c r="T7" s="160"/>
      <c r="U7" s="164"/>
      <c r="V7" s="160"/>
      <c r="W7" s="160"/>
      <c r="X7" s="160"/>
      <c r="Y7" s="160"/>
      <c r="Z7" s="160"/>
      <c r="AA7" s="160"/>
      <c r="AB7" s="164"/>
      <c r="AC7" s="160"/>
      <c r="AD7" s="160"/>
      <c r="AE7" s="160"/>
      <c r="AF7" s="160"/>
      <c r="AG7" s="160"/>
      <c r="AH7" s="160"/>
      <c r="AI7" s="164"/>
    </row>
    <row r="8" spans="1:35" s="138" customFormat="1" ht="25.5" x14ac:dyDescent="0.2">
      <c r="A8" s="153" t="s">
        <v>206</v>
      </c>
      <c r="B8" s="154" t="s">
        <v>207</v>
      </c>
      <c r="C8" s="161"/>
      <c r="D8" s="156" t="s">
        <v>199</v>
      </c>
      <c r="E8" s="156" t="s">
        <v>199</v>
      </c>
      <c r="F8" s="163"/>
      <c r="G8" s="164"/>
      <c r="H8" s="159"/>
      <c r="I8" s="160"/>
      <c r="J8" s="160"/>
      <c r="K8" s="160"/>
      <c r="L8" s="160"/>
      <c r="M8" s="160"/>
      <c r="N8" s="160"/>
      <c r="O8" s="160"/>
      <c r="P8" s="160"/>
      <c r="Q8" s="160"/>
      <c r="R8" s="160"/>
      <c r="S8" s="160"/>
      <c r="T8" s="160"/>
      <c r="U8" s="164"/>
      <c r="V8" s="160"/>
      <c r="W8" s="160"/>
      <c r="X8" s="160"/>
      <c r="Y8" s="160"/>
      <c r="Z8" s="160"/>
      <c r="AA8" s="160"/>
      <c r="AB8" s="164"/>
      <c r="AC8" s="160"/>
      <c r="AD8" s="160"/>
      <c r="AE8" s="160"/>
      <c r="AF8" s="160"/>
      <c r="AG8" s="160"/>
      <c r="AH8" s="160"/>
      <c r="AI8" s="164"/>
    </row>
    <row r="9" spans="1:35" s="138" customFormat="1" ht="37.5" x14ac:dyDescent="0.3">
      <c r="A9" s="146"/>
      <c r="B9" s="147" t="s">
        <v>208</v>
      </c>
      <c r="C9" s="148"/>
      <c r="D9" s="165"/>
      <c r="E9" s="165"/>
      <c r="F9" s="166"/>
      <c r="G9" s="151"/>
      <c r="H9" s="152"/>
      <c r="I9" s="149"/>
      <c r="J9" s="149"/>
      <c r="K9" s="149"/>
      <c r="L9" s="149"/>
      <c r="M9" s="149"/>
      <c r="N9" s="149"/>
      <c r="O9" s="149"/>
      <c r="P9" s="149"/>
      <c r="Q9" s="149"/>
      <c r="R9" s="149"/>
      <c r="S9" s="149"/>
      <c r="T9" s="149"/>
      <c r="U9" s="151"/>
      <c r="V9" s="149"/>
      <c r="W9" s="149"/>
      <c r="X9" s="149"/>
      <c r="Y9" s="149"/>
      <c r="Z9" s="149"/>
      <c r="AA9" s="149"/>
      <c r="AB9" s="151"/>
      <c r="AC9" s="149"/>
      <c r="AD9" s="149"/>
      <c r="AE9" s="149"/>
      <c r="AF9" s="149"/>
      <c r="AG9" s="149"/>
      <c r="AH9" s="149"/>
      <c r="AI9" s="151"/>
    </row>
    <row r="10" spans="1:35" s="138" customFormat="1" x14ac:dyDescent="0.2">
      <c r="A10" s="153" t="s">
        <v>209</v>
      </c>
      <c r="B10" s="154" t="s">
        <v>210</v>
      </c>
      <c r="C10" s="161"/>
      <c r="D10" s="162"/>
      <c r="E10" s="162"/>
      <c r="F10" s="163"/>
      <c r="G10" s="164"/>
      <c r="H10" s="159"/>
      <c r="I10" s="160"/>
      <c r="J10" s="160"/>
      <c r="K10" s="160"/>
      <c r="L10" s="160"/>
      <c r="M10" s="160"/>
      <c r="N10" s="160"/>
      <c r="O10" s="160"/>
      <c r="P10" s="160"/>
      <c r="Q10" s="160"/>
      <c r="R10" s="160"/>
      <c r="S10" s="160"/>
      <c r="T10" s="160"/>
      <c r="U10" s="164"/>
      <c r="V10" s="160"/>
      <c r="W10" s="160"/>
      <c r="X10" s="160"/>
      <c r="Y10" s="160"/>
      <c r="Z10" s="160"/>
      <c r="AA10" s="160"/>
      <c r="AB10" s="164"/>
      <c r="AC10" s="160"/>
      <c r="AD10" s="160"/>
      <c r="AE10" s="160"/>
      <c r="AF10" s="160"/>
      <c r="AG10" s="160"/>
      <c r="AH10" s="160"/>
      <c r="AI10" s="164"/>
    </row>
    <row r="11" spans="1:35" s="138" customFormat="1" x14ac:dyDescent="0.2">
      <c r="A11" s="153" t="s">
        <v>211</v>
      </c>
      <c r="B11" s="154" t="s">
        <v>212</v>
      </c>
      <c r="C11" s="161"/>
      <c r="D11" s="162"/>
      <c r="E11" s="162"/>
      <c r="F11" s="163"/>
      <c r="G11" s="164"/>
      <c r="H11" s="159"/>
      <c r="I11" s="160"/>
      <c r="J11" s="160"/>
      <c r="K11" s="160"/>
      <c r="L11" s="160"/>
      <c r="M11" s="160"/>
      <c r="N11" s="160"/>
      <c r="O11" s="160"/>
      <c r="P11" s="160"/>
      <c r="Q11" s="160"/>
      <c r="R11" s="160"/>
      <c r="S11" s="160"/>
      <c r="T11" s="160"/>
      <c r="U11" s="164"/>
      <c r="V11" s="160"/>
      <c r="W11" s="160"/>
      <c r="X11" s="160"/>
      <c r="Y11" s="160"/>
      <c r="Z11" s="160"/>
      <c r="AA11" s="160"/>
      <c r="AB11" s="164"/>
      <c r="AC11" s="160"/>
      <c r="AD11" s="160"/>
      <c r="AE11" s="160"/>
      <c r="AF11" s="160"/>
      <c r="AG11" s="160"/>
      <c r="AH11" s="160"/>
      <c r="AI11" s="164"/>
    </row>
    <row r="12" spans="1:35" s="138" customFormat="1" ht="25.5" x14ac:dyDescent="0.2">
      <c r="A12" s="153" t="s">
        <v>213</v>
      </c>
      <c r="B12" s="154" t="s">
        <v>214</v>
      </c>
      <c r="C12" s="161"/>
      <c r="D12" s="162"/>
      <c r="E12" s="162"/>
      <c r="F12" s="163"/>
      <c r="G12" s="164"/>
      <c r="H12" s="159"/>
      <c r="I12" s="160"/>
      <c r="J12" s="160"/>
      <c r="K12" s="160"/>
      <c r="L12" s="160"/>
      <c r="M12" s="160"/>
      <c r="N12" s="160"/>
      <c r="O12" s="160"/>
      <c r="P12" s="160"/>
      <c r="Q12" s="160"/>
      <c r="R12" s="160"/>
      <c r="S12" s="160"/>
      <c r="T12" s="160"/>
      <c r="U12" s="164"/>
      <c r="V12" s="160"/>
      <c r="W12" s="160"/>
      <c r="X12" s="160"/>
      <c r="Y12" s="160"/>
      <c r="Z12" s="160"/>
      <c r="AA12" s="160"/>
      <c r="AB12" s="164"/>
      <c r="AC12" s="160"/>
      <c r="AD12" s="160"/>
      <c r="AE12" s="160"/>
      <c r="AF12" s="160"/>
      <c r="AG12" s="160"/>
      <c r="AH12" s="160"/>
      <c r="AI12" s="164"/>
    </row>
    <row r="13" spans="1:35" s="138" customFormat="1" x14ac:dyDescent="0.2">
      <c r="A13" s="153" t="s">
        <v>215</v>
      </c>
      <c r="B13" s="154" t="s">
        <v>216</v>
      </c>
      <c r="C13" s="161"/>
      <c r="D13" s="162"/>
      <c r="E13" s="162"/>
      <c r="F13" s="163"/>
      <c r="G13" s="164"/>
      <c r="H13" s="159"/>
      <c r="I13" s="160"/>
      <c r="J13" s="160"/>
      <c r="K13" s="160"/>
      <c r="L13" s="160"/>
      <c r="M13" s="160"/>
      <c r="N13" s="160"/>
      <c r="O13" s="160"/>
      <c r="P13" s="160"/>
      <c r="Q13" s="160"/>
      <c r="R13" s="160"/>
      <c r="S13" s="160"/>
      <c r="T13" s="160"/>
      <c r="U13" s="164"/>
      <c r="V13" s="160"/>
      <c r="W13" s="160"/>
      <c r="X13" s="160"/>
      <c r="Y13" s="160"/>
      <c r="Z13" s="160"/>
      <c r="AA13" s="160"/>
      <c r="AB13" s="164"/>
      <c r="AC13" s="160"/>
      <c r="AD13" s="160"/>
      <c r="AE13" s="160"/>
      <c r="AF13" s="160"/>
      <c r="AG13" s="160"/>
      <c r="AH13" s="160"/>
      <c r="AI13" s="164"/>
    </row>
    <row r="14" spans="1:35" s="138" customFormat="1" x14ac:dyDescent="0.2">
      <c r="A14" s="153" t="s">
        <v>217</v>
      </c>
      <c r="B14" s="154" t="s">
        <v>218</v>
      </c>
      <c r="C14" s="161"/>
      <c r="D14" s="162"/>
      <c r="E14" s="162"/>
      <c r="F14" s="163"/>
      <c r="G14" s="164"/>
      <c r="H14" s="159"/>
      <c r="I14" s="160"/>
      <c r="J14" s="160"/>
      <c r="K14" s="160"/>
      <c r="L14" s="160"/>
      <c r="M14" s="160"/>
      <c r="N14" s="160"/>
      <c r="O14" s="160"/>
      <c r="P14" s="160"/>
      <c r="Q14" s="160"/>
      <c r="R14" s="160"/>
      <c r="S14" s="160"/>
      <c r="T14" s="160"/>
      <c r="U14" s="164"/>
      <c r="V14" s="160"/>
      <c r="W14" s="160"/>
      <c r="X14" s="160"/>
      <c r="Y14" s="160"/>
      <c r="Z14" s="160"/>
      <c r="AA14" s="160"/>
      <c r="AB14" s="164"/>
      <c r="AC14" s="160"/>
      <c r="AD14" s="160"/>
      <c r="AE14" s="160"/>
      <c r="AF14" s="160"/>
      <c r="AG14" s="160"/>
      <c r="AH14" s="160"/>
      <c r="AI14" s="164"/>
    </row>
    <row r="15" spans="1:35" s="138" customFormat="1" x14ac:dyDescent="0.2">
      <c r="A15" s="153" t="s">
        <v>219</v>
      </c>
      <c r="B15" s="154" t="s">
        <v>220</v>
      </c>
      <c r="C15" s="161"/>
      <c r="D15" s="162"/>
      <c r="E15" s="162"/>
      <c r="F15" s="163"/>
      <c r="G15" s="164"/>
      <c r="H15" s="159"/>
      <c r="I15" s="160"/>
      <c r="J15" s="160"/>
      <c r="K15" s="160"/>
      <c r="L15" s="160"/>
      <c r="M15" s="160"/>
      <c r="N15" s="160"/>
      <c r="O15" s="160"/>
      <c r="P15" s="160"/>
      <c r="Q15" s="160"/>
      <c r="R15" s="160"/>
      <c r="S15" s="160"/>
      <c r="T15" s="160"/>
      <c r="U15" s="164"/>
      <c r="V15" s="160"/>
      <c r="W15" s="160"/>
      <c r="X15" s="160"/>
      <c r="Y15" s="160"/>
      <c r="Z15" s="160"/>
      <c r="AA15" s="160"/>
      <c r="AB15" s="164"/>
      <c r="AC15" s="160"/>
      <c r="AD15" s="160"/>
      <c r="AE15" s="160"/>
      <c r="AF15" s="160"/>
      <c r="AG15" s="160"/>
      <c r="AH15" s="160"/>
      <c r="AI15" s="164"/>
    </row>
    <row r="16" spans="1:35" s="138" customFormat="1" x14ac:dyDescent="0.2">
      <c r="A16" s="153" t="s">
        <v>221</v>
      </c>
      <c r="B16" s="154" t="s">
        <v>222</v>
      </c>
      <c r="C16" s="161"/>
      <c r="D16" s="162"/>
      <c r="E16" s="162"/>
      <c r="F16" s="163"/>
      <c r="G16" s="164"/>
      <c r="H16" s="159"/>
      <c r="I16" s="160"/>
      <c r="J16" s="160"/>
      <c r="K16" s="160"/>
      <c r="L16" s="160"/>
      <c r="M16" s="160"/>
      <c r="N16" s="160"/>
      <c r="O16" s="160"/>
      <c r="P16" s="160"/>
      <c r="Q16" s="160"/>
      <c r="R16" s="160"/>
      <c r="S16" s="160"/>
      <c r="T16" s="160"/>
      <c r="U16" s="164"/>
      <c r="V16" s="160"/>
      <c r="W16" s="160"/>
      <c r="X16" s="160"/>
      <c r="Y16" s="160"/>
      <c r="Z16" s="160"/>
      <c r="AA16" s="160"/>
      <c r="AB16" s="164"/>
      <c r="AC16" s="160"/>
      <c r="AD16" s="160"/>
      <c r="AE16" s="160"/>
      <c r="AF16" s="160"/>
      <c r="AG16" s="160"/>
      <c r="AH16" s="160"/>
      <c r="AI16" s="164"/>
    </row>
    <row r="17" spans="1:35" s="138" customFormat="1" x14ac:dyDescent="0.2">
      <c r="A17" s="153" t="s">
        <v>223</v>
      </c>
      <c r="B17" s="154" t="s">
        <v>224</v>
      </c>
      <c r="C17" s="161"/>
      <c r="D17" s="162"/>
      <c r="E17" s="162"/>
      <c r="F17" s="163"/>
      <c r="G17" s="164"/>
      <c r="H17" s="159"/>
      <c r="I17" s="160"/>
      <c r="J17" s="160"/>
      <c r="K17" s="160"/>
      <c r="L17" s="160"/>
      <c r="M17" s="160"/>
      <c r="N17" s="160"/>
      <c r="O17" s="160"/>
      <c r="P17" s="160"/>
      <c r="Q17" s="160"/>
      <c r="R17" s="160"/>
      <c r="S17" s="160"/>
      <c r="T17" s="160"/>
      <c r="U17" s="164"/>
      <c r="V17" s="160"/>
      <c r="W17" s="160"/>
      <c r="X17" s="160"/>
      <c r="Y17" s="160"/>
      <c r="Z17" s="160"/>
      <c r="AA17" s="160"/>
      <c r="AB17" s="164"/>
      <c r="AC17" s="160"/>
      <c r="AD17" s="160"/>
      <c r="AE17" s="160"/>
      <c r="AF17" s="160"/>
      <c r="AG17" s="160"/>
      <c r="AH17" s="160"/>
      <c r="AI17" s="164"/>
    </row>
    <row r="18" spans="1:35" s="138" customFormat="1" x14ac:dyDescent="0.2">
      <c r="A18" s="153" t="s">
        <v>225</v>
      </c>
      <c r="B18" s="154" t="s">
        <v>226</v>
      </c>
      <c r="C18" s="161"/>
      <c r="D18" s="162"/>
      <c r="E18" s="162"/>
      <c r="F18" s="163"/>
      <c r="G18" s="164"/>
      <c r="H18" s="159"/>
      <c r="I18" s="160"/>
      <c r="J18" s="160"/>
      <c r="K18" s="160"/>
      <c r="L18" s="160"/>
      <c r="M18" s="160"/>
      <c r="N18" s="160"/>
      <c r="O18" s="160"/>
      <c r="P18" s="160"/>
      <c r="Q18" s="160"/>
      <c r="R18" s="160"/>
      <c r="S18" s="160"/>
      <c r="T18" s="160"/>
      <c r="U18" s="164"/>
      <c r="V18" s="160"/>
      <c r="W18" s="160"/>
      <c r="X18" s="160"/>
      <c r="Y18" s="160"/>
      <c r="Z18" s="160"/>
      <c r="AA18" s="160"/>
      <c r="AB18" s="164"/>
      <c r="AC18" s="160"/>
      <c r="AD18" s="160"/>
      <c r="AE18" s="160"/>
      <c r="AF18" s="160"/>
      <c r="AG18" s="160"/>
      <c r="AH18" s="160"/>
      <c r="AI18" s="164"/>
    </row>
    <row r="19" spans="1:35" s="138" customFormat="1" ht="56.25" x14ac:dyDescent="0.3">
      <c r="A19" s="146"/>
      <c r="B19" s="147" t="s">
        <v>227</v>
      </c>
      <c r="C19" s="148"/>
      <c r="D19" s="165"/>
      <c r="E19" s="165"/>
      <c r="F19" s="166"/>
      <c r="G19" s="151"/>
      <c r="H19" s="152"/>
      <c r="I19" s="149"/>
      <c r="J19" s="149"/>
      <c r="K19" s="149"/>
      <c r="L19" s="149"/>
      <c r="M19" s="149"/>
      <c r="N19" s="149"/>
      <c r="O19" s="149"/>
      <c r="P19" s="149"/>
      <c r="Q19" s="149"/>
      <c r="R19" s="149"/>
      <c r="S19" s="149"/>
      <c r="T19" s="149"/>
      <c r="U19" s="151"/>
      <c r="V19" s="149"/>
      <c r="W19" s="149"/>
      <c r="X19" s="149"/>
      <c r="Y19" s="149"/>
      <c r="Z19" s="149"/>
      <c r="AA19" s="149"/>
      <c r="AB19" s="151"/>
      <c r="AC19" s="149"/>
      <c r="AD19" s="149"/>
      <c r="AE19" s="149"/>
      <c r="AF19" s="149"/>
      <c r="AG19" s="149"/>
      <c r="AH19" s="149"/>
      <c r="AI19" s="151"/>
    </row>
    <row r="20" spans="1:35" s="138" customFormat="1" x14ac:dyDescent="0.2">
      <c r="A20" s="153" t="s">
        <v>228</v>
      </c>
      <c r="B20" s="154" t="s">
        <v>229</v>
      </c>
      <c r="C20" s="167"/>
      <c r="D20" s="156" t="s">
        <v>199</v>
      </c>
      <c r="E20" s="156" t="s">
        <v>199</v>
      </c>
      <c r="F20" s="157" t="s">
        <v>199</v>
      </c>
      <c r="G20" s="168"/>
      <c r="H20" s="159"/>
      <c r="I20" s="160"/>
      <c r="J20" s="160"/>
      <c r="K20" s="160"/>
      <c r="L20" s="160"/>
      <c r="M20" s="160"/>
      <c r="N20" s="160"/>
      <c r="O20" s="160"/>
      <c r="P20" s="160"/>
      <c r="Q20" s="160"/>
      <c r="R20" s="160"/>
      <c r="S20" s="160"/>
      <c r="T20" s="160"/>
      <c r="U20" s="168"/>
      <c r="V20" s="160"/>
      <c r="W20" s="160"/>
      <c r="X20" s="160"/>
      <c r="Y20" s="160"/>
      <c r="Z20" s="160"/>
      <c r="AA20" s="160"/>
      <c r="AB20" s="168"/>
      <c r="AC20" s="160"/>
      <c r="AD20" s="160"/>
      <c r="AE20" s="160"/>
      <c r="AF20" s="160"/>
      <c r="AG20" s="160"/>
      <c r="AH20" s="160"/>
      <c r="AI20" s="168"/>
    </row>
    <row r="21" spans="1:35" s="138" customFormat="1" x14ac:dyDescent="0.2">
      <c r="A21" s="153" t="s">
        <v>230</v>
      </c>
      <c r="B21" s="154" t="s">
        <v>231</v>
      </c>
      <c r="C21" s="161"/>
      <c r="D21" s="162"/>
      <c r="E21" s="162"/>
      <c r="F21" s="163"/>
      <c r="G21" s="164"/>
      <c r="H21" s="169" t="s">
        <v>232</v>
      </c>
      <c r="I21" s="160"/>
      <c r="J21" s="160"/>
      <c r="K21" s="160"/>
      <c r="L21" s="160"/>
      <c r="M21" s="160"/>
      <c r="N21" s="160"/>
      <c r="O21" s="160"/>
      <c r="P21" s="160"/>
      <c r="Q21" s="160"/>
      <c r="R21" s="160"/>
      <c r="S21" s="160"/>
      <c r="T21" s="160"/>
      <c r="U21" s="164"/>
      <c r="V21" s="160"/>
      <c r="W21" s="160"/>
      <c r="X21" s="160"/>
      <c r="Y21" s="160"/>
      <c r="Z21" s="160"/>
      <c r="AA21" s="160"/>
      <c r="AB21" s="164"/>
      <c r="AC21" s="160"/>
      <c r="AD21" s="160"/>
      <c r="AE21" s="160"/>
      <c r="AF21" s="160"/>
      <c r="AG21" s="160"/>
      <c r="AH21" s="160"/>
      <c r="AI21" s="164"/>
    </row>
    <row r="22" spans="1:35" s="138" customFormat="1" x14ac:dyDescent="0.2">
      <c r="A22" s="153" t="s">
        <v>233</v>
      </c>
      <c r="B22" s="154" t="s">
        <v>234</v>
      </c>
      <c r="C22" s="161"/>
      <c r="D22" s="162"/>
      <c r="E22" s="162"/>
      <c r="F22" s="162"/>
      <c r="G22" s="164"/>
      <c r="H22" s="159"/>
      <c r="I22" s="160"/>
      <c r="J22" s="160"/>
      <c r="K22" s="160"/>
      <c r="L22" s="160"/>
      <c r="M22" s="160"/>
      <c r="N22" s="160"/>
      <c r="O22" s="160"/>
      <c r="P22" s="160"/>
      <c r="Q22" s="160"/>
      <c r="R22" s="160"/>
      <c r="S22" s="160"/>
      <c r="T22" s="160"/>
      <c r="U22" s="164"/>
      <c r="V22" s="160"/>
      <c r="W22" s="160"/>
      <c r="X22" s="160"/>
      <c r="Y22" s="160"/>
      <c r="Z22" s="160"/>
      <c r="AA22" s="160"/>
      <c r="AB22" s="164"/>
      <c r="AC22" s="160"/>
      <c r="AD22" s="160"/>
      <c r="AE22" s="160"/>
      <c r="AF22" s="160"/>
      <c r="AG22" s="160"/>
      <c r="AH22" s="160"/>
      <c r="AI22" s="164"/>
    </row>
    <row r="23" spans="1:35" s="138" customFormat="1" x14ac:dyDescent="0.2">
      <c r="A23" s="153" t="s">
        <v>235</v>
      </c>
      <c r="B23" s="154" t="s">
        <v>236</v>
      </c>
      <c r="C23" s="161"/>
      <c r="D23" s="156" t="s">
        <v>199</v>
      </c>
      <c r="E23" s="156" t="s">
        <v>199</v>
      </c>
      <c r="F23" s="157" t="s">
        <v>199</v>
      </c>
      <c r="G23" s="164"/>
      <c r="H23" s="169" t="s">
        <v>232</v>
      </c>
      <c r="I23" s="160"/>
      <c r="J23" s="160"/>
      <c r="K23" s="160"/>
      <c r="L23" s="160"/>
      <c r="M23" s="160"/>
      <c r="N23" s="160"/>
      <c r="O23" s="160"/>
      <c r="P23" s="160"/>
      <c r="Q23" s="160"/>
      <c r="R23" s="160"/>
      <c r="S23" s="160"/>
      <c r="T23" s="160"/>
      <c r="U23" s="164"/>
      <c r="V23" s="160"/>
      <c r="W23" s="160"/>
      <c r="X23" s="160"/>
      <c r="Y23" s="160"/>
      <c r="Z23" s="160"/>
      <c r="AA23" s="160"/>
      <c r="AB23" s="164"/>
      <c r="AC23" s="160"/>
      <c r="AD23" s="160"/>
      <c r="AE23" s="160"/>
      <c r="AF23" s="160"/>
      <c r="AG23" s="160"/>
      <c r="AH23" s="160"/>
      <c r="AI23" s="164"/>
    </row>
    <row r="24" spans="1:35" s="138" customFormat="1" x14ac:dyDescent="0.2">
      <c r="A24" s="153" t="s">
        <v>237</v>
      </c>
      <c r="B24" s="154" t="s">
        <v>238</v>
      </c>
      <c r="C24" s="161"/>
      <c r="D24" s="162"/>
      <c r="E24" s="162"/>
      <c r="F24" s="163"/>
      <c r="G24" s="164"/>
      <c r="H24" s="159"/>
      <c r="I24" s="160"/>
      <c r="J24" s="160"/>
      <c r="K24" s="160"/>
      <c r="L24" s="160"/>
      <c r="M24" s="160"/>
      <c r="N24" s="160"/>
      <c r="O24" s="160"/>
      <c r="P24" s="160"/>
      <c r="Q24" s="160"/>
      <c r="R24" s="160"/>
      <c r="S24" s="160"/>
      <c r="T24" s="160"/>
      <c r="U24" s="164"/>
      <c r="V24" s="160"/>
      <c r="W24" s="160"/>
      <c r="X24" s="160"/>
      <c r="Y24" s="160"/>
      <c r="Z24" s="160"/>
      <c r="AA24" s="160"/>
      <c r="AB24" s="164"/>
      <c r="AC24" s="160"/>
      <c r="AD24" s="160"/>
      <c r="AE24" s="160"/>
      <c r="AF24" s="160"/>
      <c r="AG24" s="160"/>
      <c r="AH24" s="160"/>
      <c r="AI24" s="164"/>
    </row>
    <row r="25" spans="1:35" s="138" customFormat="1" x14ac:dyDescent="0.2">
      <c r="A25" s="153" t="s">
        <v>239</v>
      </c>
      <c r="B25" s="154" t="s">
        <v>240</v>
      </c>
      <c r="C25" s="161"/>
      <c r="D25" s="162"/>
      <c r="E25" s="162"/>
      <c r="F25" s="163"/>
      <c r="G25" s="164"/>
      <c r="H25" s="159"/>
      <c r="I25" s="160"/>
      <c r="J25" s="160"/>
      <c r="K25" s="160"/>
      <c r="L25" s="160"/>
      <c r="M25" s="160"/>
      <c r="N25" s="160"/>
      <c r="O25" s="160"/>
      <c r="P25" s="160"/>
      <c r="Q25" s="160"/>
      <c r="R25" s="160"/>
      <c r="S25" s="160"/>
      <c r="T25" s="160"/>
      <c r="U25" s="164"/>
      <c r="V25" s="160"/>
      <c r="W25" s="160"/>
      <c r="X25" s="160"/>
      <c r="Y25" s="160"/>
      <c r="Z25" s="160"/>
      <c r="AA25" s="160"/>
      <c r="AB25" s="164"/>
      <c r="AC25" s="160"/>
      <c r="AD25" s="160"/>
      <c r="AE25" s="160"/>
      <c r="AF25" s="160"/>
      <c r="AG25" s="160"/>
      <c r="AH25" s="160"/>
      <c r="AI25" s="164"/>
    </row>
    <row r="26" spans="1:35" s="138" customFormat="1" x14ac:dyDescent="0.2">
      <c r="A26" s="170"/>
      <c r="B26" s="171"/>
      <c r="C26" s="172"/>
      <c r="D26" s="149"/>
      <c r="E26" s="149"/>
      <c r="F26" s="150"/>
      <c r="G26" s="151"/>
      <c r="H26" s="152"/>
      <c r="I26" s="149"/>
      <c r="J26" s="149"/>
      <c r="K26" s="149"/>
      <c r="L26" s="149"/>
      <c r="M26" s="149"/>
      <c r="N26" s="149"/>
      <c r="O26" s="149"/>
      <c r="P26" s="149"/>
      <c r="Q26" s="149"/>
      <c r="R26" s="149"/>
      <c r="S26" s="149"/>
      <c r="T26" s="149"/>
      <c r="U26" s="151"/>
      <c r="V26" s="149"/>
      <c r="W26" s="149"/>
      <c r="X26" s="149"/>
      <c r="Y26" s="149"/>
      <c r="Z26" s="149"/>
      <c r="AA26" s="149"/>
      <c r="AB26" s="151"/>
      <c r="AC26" s="149"/>
      <c r="AD26" s="149"/>
      <c r="AE26" s="149"/>
      <c r="AF26" s="149"/>
      <c r="AG26" s="149"/>
      <c r="AH26" s="149"/>
      <c r="AI26" s="151"/>
    </row>
  </sheetData>
  <mergeCells count="4">
    <mergeCell ref="D1:F1"/>
    <mergeCell ref="H1:T1"/>
    <mergeCell ref="V1:AA1"/>
    <mergeCell ref="AC1:AH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249977111117893"/>
  </sheetPr>
  <dimension ref="A1:AI28"/>
  <sheetViews>
    <sheetView workbookViewId="0">
      <pane xSplit="3" ySplit="2" topLeftCell="D5" activePane="bottomRight" state="frozen"/>
      <selection pane="topRight" activeCell="D1" sqref="D1"/>
      <selection pane="bottomLeft" activeCell="A3" sqref="A3"/>
      <selection pane="bottomRight" activeCell="B9" sqref="B9"/>
    </sheetView>
  </sheetViews>
  <sheetFormatPr defaultColWidth="10.85546875" defaultRowHeight="15.75" outlineLevelCol="1" x14ac:dyDescent="0.25"/>
  <cols>
    <col min="1" max="1" width="3.42578125" style="173" bestFit="1" customWidth="1"/>
    <col min="2" max="2" width="62.28515625" style="174" customWidth="1"/>
    <col min="3" max="3" width="10.140625" style="175" customWidth="1"/>
    <col min="4" max="6" width="12.28515625" style="175" customWidth="1" outlineLevel="1"/>
    <col min="7" max="7" width="8.28515625" style="175" customWidth="1"/>
    <col min="8" max="8" width="13.28515625" style="175" hidden="1" customWidth="1" outlineLevel="1"/>
    <col min="9" max="20" width="12.28515625" style="175" hidden="1" customWidth="1" outlineLevel="1"/>
    <col min="21" max="21" width="8.42578125" style="175" customWidth="1" collapsed="1"/>
    <col min="22" max="27" width="12.28515625" style="175" hidden="1" customWidth="1" outlineLevel="1"/>
    <col min="28" max="28" width="15.28515625" style="175" customWidth="1" collapsed="1"/>
    <col min="29" max="34" width="12.28515625" style="175" hidden="1" customWidth="1" outlineLevel="1"/>
    <col min="35" max="35" width="17.28515625" style="175" customWidth="1" collapsed="1"/>
    <col min="36" max="16384" width="10.85546875" style="175"/>
  </cols>
  <sheetData>
    <row r="1" spans="1:35" s="138" customFormat="1" ht="45" customHeight="1" x14ac:dyDescent="0.2">
      <c r="A1" s="134"/>
      <c r="B1" s="135"/>
      <c r="C1" s="136" t="s">
        <v>262</v>
      </c>
      <c r="D1" s="340" t="s">
        <v>8</v>
      </c>
      <c r="E1" s="341"/>
      <c r="F1" s="341"/>
      <c r="G1" s="137" t="s">
        <v>187</v>
      </c>
      <c r="H1" s="341" t="s">
        <v>9</v>
      </c>
      <c r="I1" s="341"/>
      <c r="J1" s="341"/>
      <c r="K1" s="341"/>
      <c r="L1" s="341"/>
      <c r="M1" s="341"/>
      <c r="N1" s="341"/>
      <c r="O1" s="341"/>
      <c r="P1" s="341"/>
      <c r="Q1" s="341"/>
      <c r="R1" s="341"/>
      <c r="S1" s="341"/>
      <c r="T1" s="342"/>
      <c r="U1" s="137" t="s">
        <v>188</v>
      </c>
      <c r="V1" s="340" t="s">
        <v>24</v>
      </c>
      <c r="W1" s="341"/>
      <c r="X1" s="341"/>
      <c r="Y1" s="341"/>
      <c r="Z1" s="341"/>
      <c r="AA1" s="342"/>
      <c r="AB1" s="137" t="s">
        <v>189</v>
      </c>
      <c r="AC1" s="343" t="s">
        <v>25</v>
      </c>
      <c r="AD1" s="343"/>
      <c r="AE1" s="343"/>
      <c r="AF1" s="343"/>
      <c r="AG1" s="343"/>
      <c r="AH1" s="343"/>
      <c r="AI1" s="137" t="s">
        <v>190</v>
      </c>
    </row>
    <row r="2" spans="1:35" s="138" customFormat="1" ht="129" customHeight="1" x14ac:dyDescent="0.5">
      <c r="A2" s="139"/>
      <c r="B2" s="140"/>
      <c r="C2" s="141" t="s">
        <v>261</v>
      </c>
      <c r="D2" s="142" t="s">
        <v>39</v>
      </c>
      <c r="E2" s="142" t="s">
        <v>40</v>
      </c>
      <c r="F2" s="143" t="s">
        <v>126</v>
      </c>
      <c r="G2" s="144" t="s">
        <v>192</v>
      </c>
      <c r="H2" s="145" t="s">
        <v>11</v>
      </c>
      <c r="I2" s="142" t="s">
        <v>12</v>
      </c>
      <c r="J2" s="142" t="s">
        <v>13</v>
      </c>
      <c r="K2" s="142" t="s">
        <v>14</v>
      </c>
      <c r="L2" s="142" t="s">
        <v>15</v>
      </c>
      <c r="M2" s="142" t="s">
        <v>16</v>
      </c>
      <c r="N2" s="142" t="s">
        <v>17</v>
      </c>
      <c r="O2" s="142" t="s">
        <v>18</v>
      </c>
      <c r="P2" s="142" t="s">
        <v>19</v>
      </c>
      <c r="Q2" s="142" t="s">
        <v>10</v>
      </c>
      <c r="R2" s="142" t="s">
        <v>20</v>
      </c>
      <c r="S2" s="142" t="s">
        <v>21</v>
      </c>
      <c r="T2" s="142" t="s">
        <v>26</v>
      </c>
      <c r="U2" s="144" t="s">
        <v>193</v>
      </c>
      <c r="V2" s="142" t="s">
        <v>27</v>
      </c>
      <c r="W2" s="142" t="s">
        <v>28</v>
      </c>
      <c r="X2" s="142" t="s">
        <v>29</v>
      </c>
      <c r="Y2" s="142" t="s">
        <v>30</v>
      </c>
      <c r="Z2" s="142" t="s">
        <v>31</v>
      </c>
      <c r="AA2" s="142" t="s">
        <v>32</v>
      </c>
      <c r="AB2" s="144" t="s">
        <v>194</v>
      </c>
      <c r="AC2" s="142" t="s">
        <v>33</v>
      </c>
      <c r="AD2" s="142" t="s">
        <v>34</v>
      </c>
      <c r="AE2" s="142" t="s">
        <v>35</v>
      </c>
      <c r="AF2" s="142" t="s">
        <v>36</v>
      </c>
      <c r="AG2" s="142" t="s">
        <v>37</v>
      </c>
      <c r="AH2" s="142" t="s">
        <v>38</v>
      </c>
      <c r="AI2" s="144" t="s">
        <v>195</v>
      </c>
    </row>
    <row r="3" spans="1:35" s="138" customFormat="1" ht="23.25" x14ac:dyDescent="0.35">
      <c r="A3" s="146"/>
      <c r="B3" s="176" t="s">
        <v>241</v>
      </c>
      <c r="C3" s="148"/>
      <c r="D3" s="149"/>
      <c r="E3" s="149"/>
      <c r="F3" s="150"/>
      <c r="G3" s="151"/>
      <c r="H3" s="152"/>
      <c r="I3" s="149"/>
      <c r="J3" s="149"/>
      <c r="K3" s="149"/>
      <c r="L3" s="149"/>
      <c r="M3" s="149"/>
      <c r="N3" s="149"/>
      <c r="O3" s="149"/>
      <c r="P3" s="149"/>
      <c r="Q3" s="149"/>
      <c r="R3" s="149"/>
      <c r="S3" s="149"/>
      <c r="T3" s="149"/>
      <c r="U3" s="151"/>
      <c r="V3" s="149"/>
      <c r="W3" s="149"/>
      <c r="X3" s="149"/>
      <c r="Y3" s="149"/>
      <c r="Z3" s="149"/>
      <c r="AA3" s="149"/>
      <c r="AB3" s="151"/>
      <c r="AC3" s="149"/>
      <c r="AD3" s="149"/>
      <c r="AE3" s="149"/>
      <c r="AF3" s="149"/>
      <c r="AG3" s="149"/>
      <c r="AH3" s="149"/>
      <c r="AI3" s="151"/>
    </row>
    <row r="4" spans="1:35" s="138" customFormat="1" x14ac:dyDescent="0.2">
      <c r="A4" s="177">
        <v>1</v>
      </c>
      <c r="B4" s="178" t="s">
        <v>212</v>
      </c>
      <c r="C4" s="155"/>
      <c r="D4" s="160"/>
      <c r="E4" s="160"/>
      <c r="F4" s="179"/>
      <c r="G4" s="158"/>
      <c r="H4" s="159"/>
      <c r="I4" s="160"/>
      <c r="J4" s="160"/>
      <c r="K4" s="160"/>
      <c r="L4" s="160"/>
      <c r="M4" s="160"/>
      <c r="N4" s="160"/>
      <c r="O4" s="160"/>
      <c r="P4" s="160"/>
      <c r="Q4" s="160"/>
      <c r="R4" s="160"/>
      <c r="S4" s="160"/>
      <c r="T4" s="160"/>
      <c r="U4" s="158"/>
      <c r="V4" s="160"/>
      <c r="W4" s="160"/>
      <c r="X4" s="160"/>
      <c r="Y4" s="160"/>
      <c r="Z4" s="160"/>
      <c r="AA4" s="160"/>
      <c r="AB4" s="158"/>
      <c r="AC4" s="160"/>
      <c r="AD4" s="160"/>
      <c r="AE4" s="160"/>
      <c r="AF4" s="160"/>
      <c r="AG4" s="160"/>
      <c r="AH4" s="160"/>
      <c r="AI4" s="158"/>
    </row>
    <row r="5" spans="1:35" s="138" customFormat="1" x14ac:dyDescent="0.2">
      <c r="A5" s="177">
        <v>2</v>
      </c>
      <c r="B5" s="180" t="s">
        <v>214</v>
      </c>
      <c r="C5" s="161"/>
      <c r="D5" s="160"/>
      <c r="E5" s="160"/>
      <c r="F5" s="179"/>
      <c r="G5" s="164"/>
      <c r="H5" s="159"/>
      <c r="I5" s="160"/>
      <c r="J5" s="160"/>
      <c r="K5" s="160"/>
      <c r="L5" s="160"/>
      <c r="M5" s="160"/>
      <c r="N5" s="160"/>
      <c r="O5" s="160"/>
      <c r="P5" s="160"/>
      <c r="Q5" s="160"/>
      <c r="R5" s="160"/>
      <c r="S5" s="160"/>
      <c r="T5" s="160"/>
      <c r="U5" s="164"/>
      <c r="V5" s="160"/>
      <c r="W5" s="160"/>
      <c r="X5" s="160"/>
      <c r="Y5" s="160"/>
      <c r="Z5" s="160"/>
      <c r="AA5" s="160"/>
      <c r="AB5" s="164"/>
      <c r="AC5" s="160"/>
      <c r="AD5" s="160"/>
      <c r="AE5" s="160"/>
      <c r="AF5" s="160"/>
      <c r="AG5" s="160"/>
      <c r="AH5" s="160"/>
      <c r="AI5" s="164"/>
    </row>
    <row r="6" spans="1:35" s="138" customFormat="1" x14ac:dyDescent="0.2">
      <c r="A6" s="177">
        <v>3</v>
      </c>
      <c r="B6" s="180" t="s">
        <v>216</v>
      </c>
      <c r="C6" s="161"/>
      <c r="D6" s="160"/>
      <c r="E6" s="160"/>
      <c r="F6" s="179"/>
      <c r="G6" s="164"/>
      <c r="H6" s="159"/>
      <c r="I6" s="160"/>
      <c r="J6" s="160"/>
      <c r="K6" s="160"/>
      <c r="L6" s="160"/>
      <c r="M6" s="160"/>
      <c r="N6" s="160"/>
      <c r="O6" s="160"/>
      <c r="P6" s="160"/>
      <c r="Q6" s="160"/>
      <c r="R6" s="160"/>
      <c r="S6" s="160"/>
      <c r="T6" s="160"/>
      <c r="U6" s="164"/>
      <c r="V6" s="160"/>
      <c r="W6" s="160"/>
      <c r="X6" s="160"/>
      <c r="Y6" s="160"/>
      <c r="Z6" s="160"/>
      <c r="AA6" s="160"/>
      <c r="AB6" s="164"/>
      <c r="AC6" s="160"/>
      <c r="AD6" s="160"/>
      <c r="AE6" s="160"/>
      <c r="AF6" s="160"/>
      <c r="AG6" s="160"/>
      <c r="AH6" s="160"/>
      <c r="AI6" s="164"/>
    </row>
    <row r="7" spans="1:35" s="138" customFormat="1" x14ac:dyDescent="0.2">
      <c r="A7" s="181">
        <v>4</v>
      </c>
      <c r="B7" s="182" t="s">
        <v>218</v>
      </c>
      <c r="C7" s="161"/>
      <c r="D7" s="160"/>
      <c r="E7" s="160"/>
      <c r="F7" s="179"/>
      <c r="G7" s="164"/>
      <c r="H7" s="159"/>
      <c r="I7" s="160"/>
      <c r="J7" s="160"/>
      <c r="K7" s="160"/>
      <c r="L7" s="160"/>
      <c r="M7" s="160"/>
      <c r="N7" s="160"/>
      <c r="O7" s="160"/>
      <c r="P7" s="160"/>
      <c r="Q7" s="160"/>
      <c r="R7" s="160"/>
      <c r="S7" s="160"/>
      <c r="T7" s="160"/>
      <c r="U7" s="164"/>
      <c r="V7" s="160"/>
      <c r="W7" s="160"/>
      <c r="X7" s="160"/>
      <c r="Y7" s="160"/>
      <c r="Z7" s="160"/>
      <c r="AA7" s="160"/>
      <c r="AB7" s="164"/>
      <c r="AC7" s="160"/>
      <c r="AD7" s="160"/>
      <c r="AE7" s="160"/>
      <c r="AF7" s="160"/>
      <c r="AG7" s="160"/>
      <c r="AH7" s="160"/>
      <c r="AI7" s="164"/>
    </row>
    <row r="8" spans="1:35" s="138" customFormat="1" x14ac:dyDescent="0.2">
      <c r="A8" s="181">
        <v>5</v>
      </c>
      <c r="B8" s="180" t="s">
        <v>242</v>
      </c>
      <c r="C8" s="161"/>
      <c r="D8" s="160"/>
      <c r="E8" s="160"/>
      <c r="F8" s="179"/>
      <c r="G8" s="164"/>
      <c r="H8" s="159"/>
      <c r="I8" s="160"/>
      <c r="J8" s="160"/>
      <c r="K8" s="160"/>
      <c r="L8" s="160"/>
      <c r="M8" s="160"/>
      <c r="N8" s="160"/>
      <c r="O8" s="160"/>
      <c r="P8" s="160"/>
      <c r="Q8" s="160"/>
      <c r="R8" s="160"/>
      <c r="S8" s="160"/>
      <c r="T8" s="160"/>
      <c r="U8" s="164"/>
      <c r="V8" s="160"/>
      <c r="W8" s="160"/>
      <c r="X8" s="160"/>
      <c r="Y8" s="160"/>
      <c r="Z8" s="160"/>
      <c r="AA8" s="160"/>
      <c r="AB8" s="164"/>
      <c r="AC8" s="160"/>
      <c r="AD8" s="160"/>
      <c r="AE8" s="160"/>
      <c r="AF8" s="160"/>
      <c r="AG8" s="160"/>
      <c r="AH8" s="160"/>
      <c r="AI8" s="164"/>
    </row>
    <row r="9" spans="1:35" s="138" customFormat="1" x14ac:dyDescent="0.2">
      <c r="A9" s="183">
        <v>6</v>
      </c>
      <c r="B9" s="184" t="s">
        <v>222</v>
      </c>
      <c r="C9" s="161"/>
      <c r="D9" s="160"/>
      <c r="E9" s="160"/>
      <c r="F9" s="179"/>
      <c r="G9" s="164"/>
      <c r="H9" s="159"/>
      <c r="I9" s="160"/>
      <c r="J9" s="160"/>
      <c r="K9" s="160"/>
      <c r="L9" s="160"/>
      <c r="M9" s="160"/>
      <c r="N9" s="160"/>
      <c r="O9" s="160"/>
      <c r="P9" s="160"/>
      <c r="Q9" s="160"/>
      <c r="R9" s="160"/>
      <c r="S9" s="160"/>
      <c r="T9" s="160"/>
      <c r="U9" s="164"/>
      <c r="V9" s="160"/>
      <c r="W9" s="160"/>
      <c r="X9" s="160"/>
      <c r="Y9" s="160"/>
      <c r="Z9" s="160"/>
      <c r="AA9" s="160"/>
      <c r="AB9" s="164"/>
      <c r="AC9" s="160"/>
      <c r="AD9" s="160"/>
      <c r="AE9" s="160"/>
      <c r="AF9" s="160"/>
      <c r="AG9" s="160"/>
      <c r="AH9" s="160"/>
      <c r="AI9" s="164"/>
    </row>
    <row r="10" spans="1:35" s="138" customFormat="1" ht="23.25" x14ac:dyDescent="0.35">
      <c r="A10" s="146"/>
      <c r="B10" s="176" t="s">
        <v>243</v>
      </c>
      <c r="C10" s="148"/>
      <c r="D10" s="149"/>
      <c r="E10" s="149"/>
      <c r="F10" s="150"/>
      <c r="G10" s="151"/>
      <c r="H10" s="152"/>
      <c r="I10" s="149"/>
      <c r="J10" s="149"/>
      <c r="K10" s="149"/>
      <c r="L10" s="149"/>
      <c r="M10" s="149"/>
      <c r="N10" s="149"/>
      <c r="O10" s="149"/>
      <c r="P10" s="149"/>
      <c r="Q10" s="149"/>
      <c r="R10" s="149"/>
      <c r="S10" s="149"/>
      <c r="T10" s="149"/>
      <c r="U10" s="151"/>
      <c r="V10" s="149"/>
      <c r="W10" s="149"/>
      <c r="X10" s="149"/>
      <c r="Y10" s="149"/>
      <c r="Z10" s="149"/>
      <c r="AA10" s="149"/>
      <c r="AB10" s="151"/>
      <c r="AC10" s="149"/>
      <c r="AD10" s="149"/>
      <c r="AE10" s="149"/>
      <c r="AF10" s="149"/>
      <c r="AG10" s="149"/>
      <c r="AH10" s="149"/>
      <c r="AI10" s="151"/>
    </row>
    <row r="11" spans="1:35" s="138" customFormat="1" x14ac:dyDescent="0.2">
      <c r="A11" s="185">
        <v>7</v>
      </c>
      <c r="B11" s="178" t="s">
        <v>244</v>
      </c>
      <c r="C11" s="161"/>
      <c r="D11" s="160"/>
      <c r="E11" s="160"/>
      <c r="F11" s="179"/>
      <c r="G11" s="164"/>
      <c r="H11" s="159"/>
      <c r="I11" s="160"/>
      <c r="J11" s="160"/>
      <c r="K11" s="160"/>
      <c r="L11" s="160"/>
      <c r="M11" s="160"/>
      <c r="N11" s="160"/>
      <c r="O11" s="160"/>
      <c r="P11" s="160"/>
      <c r="Q11" s="160"/>
      <c r="R11" s="160"/>
      <c r="S11" s="160"/>
      <c r="T11" s="160"/>
      <c r="U11" s="164"/>
      <c r="V11" s="160"/>
      <c r="W11" s="160"/>
      <c r="X11" s="160"/>
      <c r="Y11" s="160"/>
      <c r="Z11" s="160"/>
      <c r="AA11" s="160"/>
      <c r="AB11" s="164"/>
      <c r="AC11" s="160"/>
      <c r="AD11" s="160"/>
      <c r="AE11" s="160"/>
      <c r="AF11" s="160"/>
      <c r="AG11" s="160"/>
      <c r="AH11" s="160"/>
      <c r="AI11" s="164"/>
    </row>
    <row r="12" spans="1:35" s="138" customFormat="1" x14ac:dyDescent="0.2">
      <c r="A12" s="181">
        <v>8</v>
      </c>
      <c r="B12" s="180" t="s">
        <v>245</v>
      </c>
      <c r="C12" s="161"/>
      <c r="D12" s="160"/>
      <c r="E12" s="160"/>
      <c r="F12" s="179"/>
      <c r="G12" s="164"/>
      <c r="H12" s="159"/>
      <c r="I12" s="160"/>
      <c r="J12" s="160"/>
      <c r="K12" s="160"/>
      <c r="L12" s="160"/>
      <c r="M12" s="160"/>
      <c r="N12" s="160"/>
      <c r="O12" s="160"/>
      <c r="P12" s="160"/>
      <c r="Q12" s="160"/>
      <c r="R12" s="160"/>
      <c r="S12" s="160"/>
      <c r="T12" s="160"/>
      <c r="U12" s="164"/>
      <c r="V12" s="160"/>
      <c r="W12" s="160"/>
      <c r="X12" s="160"/>
      <c r="Y12" s="160"/>
      <c r="Z12" s="160"/>
      <c r="AA12" s="160"/>
      <c r="AB12" s="164"/>
      <c r="AC12" s="160"/>
      <c r="AD12" s="160"/>
      <c r="AE12" s="160"/>
      <c r="AF12" s="160"/>
      <c r="AG12" s="160"/>
      <c r="AH12" s="160"/>
      <c r="AI12" s="164"/>
    </row>
    <row r="13" spans="1:35" s="138" customFormat="1" x14ac:dyDescent="0.2">
      <c r="A13" s="181">
        <v>9</v>
      </c>
      <c r="B13" s="180" t="s">
        <v>246</v>
      </c>
      <c r="C13" s="161"/>
      <c r="D13" s="160"/>
      <c r="E13" s="160"/>
      <c r="F13" s="179"/>
      <c r="G13" s="164"/>
      <c r="H13" s="159"/>
      <c r="I13" s="160"/>
      <c r="J13" s="160"/>
      <c r="K13" s="160"/>
      <c r="L13" s="160"/>
      <c r="M13" s="160"/>
      <c r="N13" s="160"/>
      <c r="O13" s="160"/>
      <c r="P13" s="160"/>
      <c r="Q13" s="160"/>
      <c r="R13" s="160"/>
      <c r="S13" s="160"/>
      <c r="T13" s="160"/>
      <c r="U13" s="164"/>
      <c r="V13" s="160"/>
      <c r="W13" s="160"/>
      <c r="X13" s="160"/>
      <c r="Y13" s="160"/>
      <c r="Z13" s="160"/>
      <c r="AA13" s="160"/>
      <c r="AB13" s="164"/>
      <c r="AC13" s="160"/>
      <c r="AD13" s="160"/>
      <c r="AE13" s="160"/>
      <c r="AF13" s="160"/>
      <c r="AG13" s="160"/>
      <c r="AH13" s="160"/>
      <c r="AI13" s="164"/>
    </row>
    <row r="14" spans="1:35" s="138" customFormat="1" x14ac:dyDescent="0.2">
      <c r="A14" s="181">
        <v>10</v>
      </c>
      <c r="B14" s="180" t="s">
        <v>247</v>
      </c>
      <c r="C14" s="161"/>
      <c r="D14" s="160"/>
      <c r="E14" s="160"/>
      <c r="F14" s="179"/>
      <c r="G14" s="164"/>
      <c r="H14" s="159"/>
      <c r="I14" s="160"/>
      <c r="J14" s="160"/>
      <c r="K14" s="160"/>
      <c r="L14" s="160"/>
      <c r="M14" s="160"/>
      <c r="N14" s="160"/>
      <c r="O14" s="160"/>
      <c r="P14" s="160"/>
      <c r="Q14" s="160"/>
      <c r="R14" s="160"/>
      <c r="S14" s="160"/>
      <c r="T14" s="160"/>
      <c r="U14" s="164"/>
      <c r="V14" s="160"/>
      <c r="W14" s="160"/>
      <c r="X14" s="160"/>
      <c r="Y14" s="160"/>
      <c r="Z14" s="160"/>
      <c r="AA14" s="160"/>
      <c r="AB14" s="164"/>
      <c r="AC14" s="160"/>
      <c r="AD14" s="160"/>
      <c r="AE14" s="160"/>
      <c r="AF14" s="160"/>
      <c r="AG14" s="160"/>
      <c r="AH14" s="160"/>
      <c r="AI14" s="164"/>
    </row>
    <row r="15" spans="1:35" s="138" customFormat="1" x14ac:dyDescent="0.2">
      <c r="A15" s="181">
        <v>11</v>
      </c>
      <c r="B15" s="180" t="s">
        <v>248</v>
      </c>
      <c r="C15" s="161"/>
      <c r="D15" s="160"/>
      <c r="E15" s="160"/>
      <c r="F15" s="179"/>
      <c r="G15" s="164"/>
      <c r="H15" s="159"/>
      <c r="I15" s="160"/>
      <c r="J15" s="160"/>
      <c r="K15" s="160"/>
      <c r="L15" s="160"/>
      <c r="M15" s="160"/>
      <c r="N15" s="160"/>
      <c r="O15" s="160"/>
      <c r="P15" s="160"/>
      <c r="Q15" s="160"/>
      <c r="R15" s="160"/>
      <c r="S15" s="160"/>
      <c r="T15" s="160"/>
      <c r="U15" s="164"/>
      <c r="V15" s="160"/>
      <c r="W15" s="160"/>
      <c r="X15" s="160"/>
      <c r="Y15" s="160"/>
      <c r="Z15" s="160"/>
      <c r="AA15" s="160"/>
      <c r="AB15" s="164"/>
      <c r="AC15" s="160"/>
      <c r="AD15" s="160"/>
      <c r="AE15" s="160"/>
      <c r="AF15" s="160"/>
      <c r="AG15" s="160"/>
      <c r="AH15" s="160"/>
      <c r="AI15" s="164"/>
    </row>
    <row r="16" spans="1:35" s="138" customFormat="1" x14ac:dyDescent="0.2">
      <c r="A16" s="181">
        <v>12</v>
      </c>
      <c r="B16" s="180" t="s">
        <v>249</v>
      </c>
      <c r="C16" s="161"/>
      <c r="D16" s="160"/>
      <c r="E16" s="160"/>
      <c r="F16" s="179"/>
      <c r="G16" s="164"/>
      <c r="H16" s="159"/>
      <c r="I16" s="160"/>
      <c r="J16" s="160"/>
      <c r="K16" s="160"/>
      <c r="L16" s="160"/>
      <c r="M16" s="160"/>
      <c r="N16" s="160"/>
      <c r="O16" s="160"/>
      <c r="P16" s="160"/>
      <c r="Q16" s="160"/>
      <c r="R16" s="160"/>
      <c r="S16" s="160"/>
      <c r="T16" s="160"/>
      <c r="U16" s="164"/>
      <c r="V16" s="160"/>
      <c r="W16" s="160"/>
      <c r="X16" s="160"/>
      <c r="Y16" s="160"/>
      <c r="Z16" s="160"/>
      <c r="AA16" s="160"/>
      <c r="AB16" s="164"/>
      <c r="AC16" s="160"/>
      <c r="AD16" s="160"/>
      <c r="AE16" s="160"/>
      <c r="AF16" s="160"/>
      <c r="AG16" s="160"/>
      <c r="AH16" s="160"/>
      <c r="AI16" s="164"/>
    </row>
    <row r="17" spans="1:35" s="138" customFormat="1" x14ac:dyDescent="0.2">
      <c r="A17" s="181">
        <v>13</v>
      </c>
      <c r="B17" s="186" t="s">
        <v>250</v>
      </c>
      <c r="C17" s="161"/>
      <c r="D17" s="160"/>
      <c r="E17" s="160"/>
      <c r="F17" s="179"/>
      <c r="G17" s="164"/>
      <c r="H17" s="159"/>
      <c r="I17" s="160"/>
      <c r="J17" s="160"/>
      <c r="K17" s="160"/>
      <c r="L17" s="160"/>
      <c r="M17" s="160"/>
      <c r="N17" s="160"/>
      <c r="O17" s="160"/>
      <c r="P17" s="160"/>
      <c r="Q17" s="160"/>
      <c r="R17" s="160"/>
      <c r="S17" s="160"/>
      <c r="T17" s="160"/>
      <c r="U17" s="164"/>
      <c r="V17" s="160"/>
      <c r="W17" s="160"/>
      <c r="X17" s="160"/>
      <c r="Y17" s="160"/>
      <c r="Z17" s="160"/>
      <c r="AA17" s="160"/>
      <c r="AB17" s="164"/>
      <c r="AC17" s="160"/>
      <c r="AD17" s="160"/>
      <c r="AE17" s="160"/>
      <c r="AF17" s="160"/>
      <c r="AG17" s="160"/>
      <c r="AH17" s="160"/>
      <c r="AI17" s="164"/>
    </row>
    <row r="18" spans="1:35" s="138" customFormat="1" ht="23.25" x14ac:dyDescent="0.35">
      <c r="A18" s="146"/>
      <c r="B18" s="176" t="s">
        <v>251</v>
      </c>
      <c r="C18" s="148"/>
      <c r="D18" s="149"/>
      <c r="E18" s="149"/>
      <c r="F18" s="150"/>
      <c r="G18" s="151"/>
      <c r="H18" s="152"/>
      <c r="I18" s="149"/>
      <c r="J18" s="149"/>
      <c r="K18" s="149"/>
      <c r="L18" s="149"/>
      <c r="M18" s="149"/>
      <c r="N18" s="149"/>
      <c r="O18" s="149"/>
      <c r="P18" s="149"/>
      <c r="Q18" s="149"/>
      <c r="R18" s="149"/>
      <c r="S18" s="149"/>
      <c r="T18" s="149"/>
      <c r="U18" s="151"/>
      <c r="V18" s="149"/>
      <c r="W18" s="149"/>
      <c r="X18" s="149"/>
      <c r="Y18" s="149"/>
      <c r="Z18" s="149"/>
      <c r="AA18" s="149"/>
      <c r="AB18" s="151"/>
      <c r="AC18" s="149"/>
      <c r="AD18" s="149"/>
      <c r="AE18" s="149"/>
      <c r="AF18" s="149"/>
      <c r="AG18" s="149"/>
      <c r="AH18" s="149"/>
      <c r="AI18" s="151"/>
    </row>
    <row r="19" spans="1:35" s="138" customFormat="1" x14ac:dyDescent="0.2">
      <c r="A19" s="181">
        <v>14</v>
      </c>
      <c r="B19" s="180" t="s">
        <v>252</v>
      </c>
      <c r="C19" s="161"/>
      <c r="D19" s="160"/>
      <c r="E19" s="160"/>
      <c r="F19" s="179"/>
      <c r="G19" s="164"/>
      <c r="H19" s="159"/>
      <c r="I19" s="160"/>
      <c r="J19" s="160"/>
      <c r="K19" s="160"/>
      <c r="L19" s="160"/>
      <c r="M19" s="160"/>
      <c r="N19" s="160"/>
      <c r="O19" s="160"/>
      <c r="P19" s="160"/>
      <c r="Q19" s="160"/>
      <c r="R19" s="160"/>
      <c r="S19" s="160"/>
      <c r="T19" s="160"/>
      <c r="U19" s="164"/>
      <c r="V19" s="160"/>
      <c r="W19" s="160"/>
      <c r="X19" s="160"/>
      <c r="Y19" s="160"/>
      <c r="Z19" s="160"/>
      <c r="AA19" s="160"/>
      <c r="AB19" s="164"/>
      <c r="AC19" s="160"/>
      <c r="AD19" s="160"/>
      <c r="AE19" s="160"/>
      <c r="AF19" s="160"/>
      <c r="AG19" s="160"/>
      <c r="AH19" s="160"/>
      <c r="AI19" s="164"/>
    </row>
    <row r="20" spans="1:35" s="138" customFormat="1" x14ac:dyDescent="0.2">
      <c r="A20" s="181">
        <v>15</v>
      </c>
      <c r="B20" s="180" t="s">
        <v>253</v>
      </c>
      <c r="C20" s="161"/>
      <c r="D20" s="160"/>
      <c r="E20" s="160"/>
      <c r="F20" s="179"/>
      <c r="G20" s="164"/>
      <c r="H20" s="159"/>
      <c r="I20" s="160"/>
      <c r="J20" s="160"/>
      <c r="K20" s="160"/>
      <c r="L20" s="160"/>
      <c r="M20" s="160"/>
      <c r="N20" s="160"/>
      <c r="O20" s="160"/>
      <c r="P20" s="160"/>
      <c r="Q20" s="160"/>
      <c r="R20" s="160"/>
      <c r="S20" s="160"/>
      <c r="T20" s="160"/>
      <c r="U20" s="164"/>
      <c r="V20" s="160"/>
      <c r="W20" s="160"/>
      <c r="X20" s="160"/>
      <c r="Y20" s="160"/>
      <c r="Z20" s="160"/>
      <c r="AA20" s="160"/>
      <c r="AB20" s="164"/>
      <c r="AC20" s="160"/>
      <c r="AD20" s="160"/>
      <c r="AE20" s="160"/>
      <c r="AF20" s="160"/>
      <c r="AG20" s="160"/>
      <c r="AH20" s="160"/>
      <c r="AI20" s="164"/>
    </row>
    <row r="21" spans="1:35" s="138" customFormat="1" x14ac:dyDescent="0.2">
      <c r="A21" s="181">
        <v>16</v>
      </c>
      <c r="B21" s="180" t="s">
        <v>254</v>
      </c>
      <c r="C21" s="161"/>
      <c r="D21" s="160"/>
      <c r="E21" s="160"/>
      <c r="F21" s="179"/>
      <c r="G21" s="164"/>
      <c r="H21" s="159"/>
      <c r="I21" s="160"/>
      <c r="J21" s="160"/>
      <c r="K21" s="160"/>
      <c r="L21" s="160"/>
      <c r="M21" s="160"/>
      <c r="N21" s="160"/>
      <c r="O21" s="160"/>
      <c r="P21" s="160"/>
      <c r="Q21" s="160"/>
      <c r="R21" s="160"/>
      <c r="S21" s="160"/>
      <c r="T21" s="160"/>
      <c r="U21" s="164"/>
      <c r="V21" s="160"/>
      <c r="W21" s="160"/>
      <c r="X21" s="160"/>
      <c r="Y21" s="160"/>
      <c r="Z21" s="160"/>
      <c r="AA21" s="160"/>
      <c r="AB21" s="164"/>
      <c r="AC21" s="160"/>
      <c r="AD21" s="160"/>
      <c r="AE21" s="160"/>
      <c r="AF21" s="160"/>
      <c r="AG21" s="160"/>
      <c r="AH21" s="160"/>
      <c r="AI21" s="164"/>
    </row>
    <row r="22" spans="1:35" s="138" customFormat="1" x14ac:dyDescent="0.2">
      <c r="A22" s="181">
        <v>17</v>
      </c>
      <c r="B22" s="187" t="s">
        <v>255</v>
      </c>
      <c r="C22" s="167"/>
      <c r="D22" s="160"/>
      <c r="E22" s="160"/>
      <c r="F22" s="179"/>
      <c r="G22" s="168"/>
      <c r="H22" s="159"/>
      <c r="I22" s="160"/>
      <c r="J22" s="160"/>
      <c r="K22" s="160"/>
      <c r="L22" s="160"/>
      <c r="M22" s="160"/>
      <c r="N22" s="160"/>
      <c r="O22" s="160"/>
      <c r="P22" s="160"/>
      <c r="Q22" s="160"/>
      <c r="R22" s="160"/>
      <c r="S22" s="160"/>
      <c r="T22" s="160"/>
      <c r="U22" s="168"/>
      <c r="V22" s="160"/>
      <c r="W22" s="160"/>
      <c r="X22" s="160"/>
      <c r="Y22" s="160"/>
      <c r="Z22" s="160"/>
      <c r="AA22" s="160"/>
      <c r="AB22" s="168"/>
      <c r="AC22" s="160"/>
      <c r="AD22" s="160"/>
      <c r="AE22" s="160"/>
      <c r="AF22" s="160"/>
      <c r="AG22" s="160"/>
      <c r="AH22" s="160"/>
      <c r="AI22" s="168"/>
    </row>
    <row r="23" spans="1:35" s="138" customFormat="1" x14ac:dyDescent="0.2">
      <c r="A23" s="181">
        <v>18</v>
      </c>
      <c r="B23" s="180" t="s">
        <v>256</v>
      </c>
      <c r="C23" s="161"/>
      <c r="D23" s="160"/>
      <c r="E23" s="160"/>
      <c r="F23" s="179"/>
      <c r="G23" s="164"/>
      <c r="H23" s="159"/>
      <c r="I23" s="160"/>
      <c r="J23" s="160"/>
      <c r="K23" s="160"/>
      <c r="L23" s="160"/>
      <c r="M23" s="160"/>
      <c r="N23" s="160"/>
      <c r="O23" s="160"/>
      <c r="P23" s="160"/>
      <c r="Q23" s="160"/>
      <c r="R23" s="160"/>
      <c r="S23" s="160"/>
      <c r="T23" s="160"/>
      <c r="U23" s="164"/>
      <c r="V23" s="160"/>
      <c r="W23" s="160"/>
      <c r="X23" s="160"/>
      <c r="Y23" s="160"/>
      <c r="Z23" s="160"/>
      <c r="AA23" s="160"/>
      <c r="AB23" s="164"/>
      <c r="AC23" s="160"/>
      <c r="AD23" s="160"/>
      <c r="AE23" s="160"/>
      <c r="AF23" s="160"/>
      <c r="AG23" s="160"/>
      <c r="AH23" s="160"/>
      <c r="AI23" s="164"/>
    </row>
    <row r="24" spans="1:35" s="138" customFormat="1" x14ac:dyDescent="0.2">
      <c r="A24" s="181">
        <v>19</v>
      </c>
      <c r="B24" s="180" t="s">
        <v>257</v>
      </c>
      <c r="C24" s="161"/>
      <c r="D24" s="160"/>
      <c r="E24" s="160"/>
      <c r="F24" s="179"/>
      <c r="G24" s="164"/>
      <c r="H24" s="159"/>
      <c r="I24" s="160"/>
      <c r="J24" s="160"/>
      <c r="K24" s="160"/>
      <c r="L24" s="160"/>
      <c r="M24" s="160"/>
      <c r="N24" s="160"/>
      <c r="O24" s="160"/>
      <c r="P24" s="160"/>
      <c r="Q24" s="160"/>
      <c r="R24" s="160"/>
      <c r="S24" s="160"/>
      <c r="T24" s="160"/>
      <c r="U24" s="164"/>
      <c r="V24" s="160"/>
      <c r="W24" s="160"/>
      <c r="X24" s="160"/>
      <c r="Y24" s="160"/>
      <c r="Z24" s="160"/>
      <c r="AA24" s="160"/>
      <c r="AB24" s="164"/>
      <c r="AC24" s="160"/>
      <c r="AD24" s="160"/>
      <c r="AE24" s="160"/>
      <c r="AF24" s="160"/>
      <c r="AG24" s="160"/>
      <c r="AH24" s="160"/>
      <c r="AI24" s="164"/>
    </row>
    <row r="25" spans="1:35" s="138" customFormat="1" ht="23.25" x14ac:dyDescent="0.35">
      <c r="A25" s="146"/>
      <c r="B25" s="176" t="s">
        <v>258</v>
      </c>
      <c r="C25" s="148"/>
      <c r="D25" s="149"/>
      <c r="E25" s="149"/>
      <c r="F25" s="150"/>
      <c r="G25" s="151"/>
      <c r="H25" s="152"/>
      <c r="I25" s="149"/>
      <c r="J25" s="149"/>
      <c r="K25" s="149"/>
      <c r="L25" s="149"/>
      <c r="M25" s="149"/>
      <c r="N25" s="149"/>
      <c r="O25" s="149"/>
      <c r="P25" s="149"/>
      <c r="Q25" s="149"/>
      <c r="R25" s="149"/>
      <c r="S25" s="149"/>
      <c r="T25" s="149"/>
      <c r="U25" s="151"/>
      <c r="V25" s="149"/>
      <c r="W25" s="149"/>
      <c r="X25" s="149"/>
      <c r="Y25" s="149"/>
      <c r="Z25" s="149"/>
      <c r="AA25" s="149"/>
      <c r="AB25" s="151"/>
      <c r="AC25" s="149"/>
      <c r="AD25" s="149"/>
      <c r="AE25" s="149"/>
      <c r="AF25" s="149"/>
      <c r="AG25" s="149"/>
      <c r="AH25" s="149"/>
      <c r="AI25" s="151"/>
    </row>
    <row r="26" spans="1:35" s="138" customFormat="1" x14ac:dyDescent="0.2">
      <c r="A26" s="181">
        <v>20</v>
      </c>
      <c r="B26" s="180" t="s">
        <v>259</v>
      </c>
      <c r="C26" s="161"/>
      <c r="D26" s="160"/>
      <c r="E26" s="160"/>
      <c r="F26" s="179"/>
      <c r="G26" s="164"/>
      <c r="H26" s="159"/>
      <c r="I26" s="160"/>
      <c r="J26" s="160"/>
      <c r="K26" s="160"/>
      <c r="L26" s="160"/>
      <c r="M26" s="160"/>
      <c r="N26" s="160"/>
      <c r="O26" s="160"/>
      <c r="P26" s="160"/>
      <c r="Q26" s="160"/>
      <c r="R26" s="160"/>
      <c r="S26" s="160"/>
      <c r="T26" s="160"/>
      <c r="U26" s="164"/>
      <c r="V26" s="160"/>
      <c r="W26" s="160"/>
      <c r="X26" s="160"/>
      <c r="Y26" s="160"/>
      <c r="Z26" s="160"/>
      <c r="AA26" s="160"/>
      <c r="AB26" s="164"/>
      <c r="AC26" s="160"/>
      <c r="AD26" s="160"/>
      <c r="AE26" s="160"/>
      <c r="AF26" s="160"/>
      <c r="AG26" s="160"/>
      <c r="AH26" s="160"/>
      <c r="AI26" s="164"/>
    </row>
    <row r="27" spans="1:35" s="138" customFormat="1" x14ac:dyDescent="0.2">
      <c r="A27" s="181">
        <v>21</v>
      </c>
      <c r="B27" s="180" t="s">
        <v>260</v>
      </c>
      <c r="C27" s="161"/>
      <c r="D27" s="160"/>
      <c r="E27" s="160"/>
      <c r="F27" s="179"/>
      <c r="G27" s="164"/>
      <c r="H27" s="159"/>
      <c r="I27" s="160"/>
      <c r="J27" s="160"/>
      <c r="K27" s="160"/>
      <c r="L27" s="160"/>
      <c r="M27" s="160"/>
      <c r="N27" s="160"/>
      <c r="O27" s="160"/>
      <c r="P27" s="160"/>
      <c r="Q27" s="160"/>
      <c r="R27" s="160"/>
      <c r="S27" s="160"/>
      <c r="T27" s="160"/>
      <c r="U27" s="164"/>
      <c r="V27" s="160"/>
      <c r="W27" s="160"/>
      <c r="X27" s="160"/>
      <c r="Y27" s="160"/>
      <c r="Z27" s="160"/>
      <c r="AA27" s="160"/>
      <c r="AB27" s="164"/>
      <c r="AC27" s="160"/>
      <c r="AD27" s="160"/>
      <c r="AE27" s="160"/>
      <c r="AF27" s="160"/>
      <c r="AG27" s="160"/>
      <c r="AH27" s="160"/>
      <c r="AI27" s="164"/>
    </row>
    <row r="28" spans="1:35" s="138" customFormat="1" x14ac:dyDescent="0.2">
      <c r="A28" s="170"/>
      <c r="B28" s="171"/>
      <c r="C28" s="172"/>
      <c r="D28" s="149"/>
      <c r="E28" s="149"/>
      <c r="F28" s="150"/>
      <c r="G28" s="151"/>
      <c r="H28" s="152"/>
      <c r="I28" s="149"/>
      <c r="J28" s="149"/>
      <c r="K28" s="149"/>
      <c r="L28" s="149"/>
      <c r="M28" s="149"/>
      <c r="N28" s="149"/>
      <c r="O28" s="149"/>
      <c r="P28" s="149"/>
      <c r="Q28" s="149"/>
      <c r="R28" s="149"/>
      <c r="S28" s="149"/>
      <c r="T28" s="149"/>
      <c r="U28" s="151"/>
      <c r="V28" s="149"/>
      <c r="W28" s="149"/>
      <c r="X28" s="149"/>
      <c r="Y28" s="149"/>
      <c r="Z28" s="149"/>
      <c r="AA28" s="149"/>
      <c r="AB28" s="151"/>
      <c r="AC28" s="149"/>
      <c r="AD28" s="149"/>
      <c r="AE28" s="149"/>
      <c r="AF28" s="149"/>
      <c r="AG28" s="149"/>
      <c r="AH28" s="149"/>
      <c r="AI28" s="151"/>
    </row>
  </sheetData>
  <mergeCells count="4">
    <mergeCell ref="D1:F1"/>
    <mergeCell ref="H1:T1"/>
    <mergeCell ref="V1:AA1"/>
    <mergeCell ref="AC1:AH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6"/>
  <sheetViews>
    <sheetView topLeftCell="A172" zoomScale="90" zoomScaleNormal="90" workbookViewId="0">
      <selection activeCell="B296" sqref="B296"/>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127" t="str">
        <f>'Aree di rischio per processi'!A72</f>
        <v>C.2.5.2 Attività di sorveglianza e vigilanza in materia di metrologia legale</v>
      </c>
      <c r="B1" s="109"/>
      <c r="C1" s="109"/>
      <c r="D1" s="109"/>
      <c r="E1" s="109"/>
      <c r="F1" s="109"/>
      <c r="G1" s="109"/>
      <c r="H1" s="109"/>
    </row>
    <row r="2" spans="1:8" x14ac:dyDescent="0.2">
      <c r="A2" s="331" t="s">
        <v>474</v>
      </c>
      <c r="B2" s="332"/>
      <c r="C2" s="110"/>
      <c r="D2" s="335" t="s">
        <v>476</v>
      </c>
      <c r="E2" s="332"/>
      <c r="F2" s="110"/>
      <c r="G2" s="335" t="s">
        <v>475</v>
      </c>
      <c r="H2" s="336"/>
    </row>
    <row r="3" spans="1:8" ht="13.5" thickBot="1" x14ac:dyDescent="0.25">
      <c r="A3" s="333"/>
      <c r="B3" s="334"/>
      <c r="C3" s="111"/>
      <c r="D3" s="334"/>
      <c r="E3" s="334"/>
      <c r="F3" s="111"/>
      <c r="G3" s="334"/>
      <c r="H3" s="337"/>
    </row>
    <row r="4" spans="1:8" x14ac:dyDescent="0.2">
      <c r="A4" s="80" t="s">
        <v>42</v>
      </c>
      <c r="B4" s="112"/>
      <c r="C4" s="113"/>
      <c r="D4" s="82" t="s">
        <v>50</v>
      </c>
      <c r="E4" s="112"/>
      <c r="F4" s="113"/>
      <c r="G4" s="82"/>
      <c r="H4" s="114"/>
    </row>
    <row r="5" spans="1:8" ht="102" x14ac:dyDescent="0.2">
      <c r="A5" s="19" t="s">
        <v>49</v>
      </c>
      <c r="B5" s="112"/>
      <c r="C5" s="113"/>
      <c r="D5" s="115" t="s">
        <v>51</v>
      </c>
      <c r="E5" s="112"/>
      <c r="F5" s="113"/>
      <c r="G5" s="23" t="s">
        <v>88</v>
      </c>
      <c r="H5" s="114"/>
    </row>
    <row r="6" spans="1:8" x14ac:dyDescent="0.2">
      <c r="A6" s="116" t="s">
        <v>43</v>
      </c>
      <c r="B6" s="117"/>
      <c r="C6" s="113"/>
      <c r="D6" s="117" t="s">
        <v>52</v>
      </c>
      <c r="E6" s="117"/>
      <c r="F6" s="113"/>
      <c r="G6" s="117" t="s">
        <v>92</v>
      </c>
      <c r="H6" s="118"/>
    </row>
    <row r="7" spans="1:8" x14ac:dyDescent="0.2">
      <c r="A7" s="116" t="s">
        <v>487</v>
      </c>
      <c r="B7" s="117">
        <v>2</v>
      </c>
      <c r="C7" s="113"/>
      <c r="D7" s="117" t="s">
        <v>53</v>
      </c>
      <c r="E7" s="117"/>
      <c r="F7" s="113"/>
      <c r="G7" s="117" t="s">
        <v>91</v>
      </c>
      <c r="H7" s="118"/>
    </row>
    <row r="8" spans="1:8" x14ac:dyDescent="0.2">
      <c r="A8" s="116" t="s">
        <v>486</v>
      </c>
      <c r="B8" s="117"/>
      <c r="C8" s="113"/>
      <c r="D8" s="117" t="s">
        <v>54</v>
      </c>
      <c r="E8" s="117"/>
      <c r="F8" s="113"/>
      <c r="G8" s="117" t="s">
        <v>90</v>
      </c>
      <c r="H8" s="118"/>
    </row>
    <row r="9" spans="1:8" ht="25.5" x14ac:dyDescent="0.2">
      <c r="A9" s="116" t="s">
        <v>47</v>
      </c>
      <c r="B9" s="117"/>
      <c r="C9" s="113"/>
      <c r="D9" s="117" t="s">
        <v>55</v>
      </c>
      <c r="E9" s="117">
        <v>4</v>
      </c>
      <c r="F9" s="113"/>
      <c r="G9" s="117" t="s">
        <v>169</v>
      </c>
      <c r="H9" s="118"/>
    </row>
    <row r="10" spans="1:8" x14ac:dyDescent="0.2">
      <c r="A10" s="116" t="s">
        <v>46</v>
      </c>
      <c r="B10" s="117"/>
      <c r="C10" s="113"/>
      <c r="D10" s="117" t="s">
        <v>56</v>
      </c>
      <c r="E10" s="117"/>
      <c r="F10" s="113"/>
      <c r="G10" s="117" t="s">
        <v>89</v>
      </c>
      <c r="H10" s="118">
        <v>5</v>
      </c>
    </row>
    <row r="11" spans="1:8" x14ac:dyDescent="0.2">
      <c r="A11" s="119"/>
      <c r="B11" s="120"/>
      <c r="C11" s="120"/>
      <c r="D11" s="120"/>
      <c r="E11" s="120"/>
      <c r="F11" s="120"/>
      <c r="G11" s="120"/>
      <c r="H11" s="121"/>
    </row>
    <row r="12" spans="1:8" x14ac:dyDescent="0.2">
      <c r="A12" s="80" t="s">
        <v>57</v>
      </c>
      <c r="B12" s="112"/>
      <c r="C12" s="120"/>
      <c r="D12" s="82" t="s">
        <v>58</v>
      </c>
      <c r="E12" s="112"/>
      <c r="F12" s="120"/>
      <c r="G12" s="302"/>
      <c r="H12" s="303"/>
    </row>
    <row r="13" spans="1:8" ht="76.5" x14ac:dyDescent="0.2">
      <c r="A13" s="24" t="s">
        <v>59</v>
      </c>
      <c r="B13" s="112"/>
      <c r="C13" s="120"/>
      <c r="D13" s="23" t="s">
        <v>113</v>
      </c>
      <c r="E13" s="112"/>
      <c r="F13" s="120"/>
      <c r="G13" s="302"/>
      <c r="H13" s="303"/>
    </row>
    <row r="14" spans="1:8" x14ac:dyDescent="0.2">
      <c r="A14" s="122" t="s">
        <v>60</v>
      </c>
      <c r="B14" s="117"/>
      <c r="C14" s="120"/>
      <c r="D14" s="117" t="s">
        <v>62</v>
      </c>
      <c r="E14" s="117">
        <v>1</v>
      </c>
      <c r="F14" s="120"/>
      <c r="G14" s="302"/>
      <c r="H14" s="303"/>
    </row>
    <row r="15" spans="1:8" x14ac:dyDescent="0.2">
      <c r="A15" s="122" t="s">
        <v>61</v>
      </c>
      <c r="B15" s="117">
        <v>5</v>
      </c>
      <c r="C15" s="120"/>
      <c r="D15" s="117" t="s">
        <v>63</v>
      </c>
      <c r="E15" s="117"/>
      <c r="F15" s="120"/>
      <c r="G15" s="302"/>
      <c r="H15" s="303"/>
    </row>
    <row r="16" spans="1:8" x14ac:dyDescent="0.2">
      <c r="A16" s="119"/>
      <c r="B16" s="120"/>
      <c r="C16" s="120"/>
      <c r="D16" s="120"/>
      <c r="E16" s="120"/>
      <c r="F16" s="120"/>
      <c r="G16" s="302"/>
      <c r="H16" s="303"/>
    </row>
    <row r="17" spans="1:8" x14ac:dyDescent="0.2">
      <c r="A17" s="80" t="s">
        <v>64</v>
      </c>
      <c r="B17" s="112"/>
      <c r="C17" s="120"/>
      <c r="D17" s="82" t="s">
        <v>65</v>
      </c>
      <c r="E17" s="112"/>
      <c r="F17" s="120"/>
      <c r="G17" s="302"/>
      <c r="H17" s="303"/>
    </row>
    <row r="18" spans="1:8" ht="38.25" x14ac:dyDescent="0.2">
      <c r="A18" s="24" t="s">
        <v>66</v>
      </c>
      <c r="B18" s="112"/>
      <c r="C18" s="120"/>
      <c r="D18" s="23" t="s">
        <v>67</v>
      </c>
      <c r="E18" s="112"/>
      <c r="F18" s="120"/>
      <c r="G18" s="302"/>
      <c r="H18" s="303"/>
    </row>
    <row r="19" spans="1:8" x14ac:dyDescent="0.2">
      <c r="A19" s="122" t="s">
        <v>68</v>
      </c>
      <c r="B19" s="117"/>
      <c r="C19" s="120"/>
      <c r="D19" s="117" t="s">
        <v>62</v>
      </c>
      <c r="E19" s="117"/>
      <c r="F19" s="120"/>
      <c r="G19" s="302"/>
      <c r="H19" s="303"/>
    </row>
    <row r="20" spans="1:8" x14ac:dyDescent="0.2">
      <c r="A20" s="122" t="s">
        <v>166</v>
      </c>
      <c r="B20" s="117"/>
      <c r="C20" s="120"/>
      <c r="D20" s="117" t="s">
        <v>69</v>
      </c>
      <c r="E20" s="117">
        <v>1</v>
      </c>
      <c r="F20" s="120"/>
      <c r="G20" s="302"/>
      <c r="H20" s="303"/>
    </row>
    <row r="21" spans="1:8" x14ac:dyDescent="0.2">
      <c r="A21" s="122" t="s">
        <v>167</v>
      </c>
      <c r="B21" s="117">
        <v>5</v>
      </c>
      <c r="C21" s="120"/>
      <c r="D21" s="117" t="s">
        <v>70</v>
      </c>
      <c r="E21" s="117"/>
      <c r="F21" s="120"/>
      <c r="G21" s="302"/>
      <c r="H21" s="303"/>
    </row>
    <row r="22" spans="1:8" x14ac:dyDescent="0.2">
      <c r="A22" s="122"/>
      <c r="B22" s="117"/>
      <c r="C22" s="120"/>
      <c r="D22" s="117" t="s">
        <v>71</v>
      </c>
      <c r="E22" s="117"/>
      <c r="F22" s="120"/>
      <c r="G22" s="302"/>
      <c r="H22" s="303"/>
    </row>
    <row r="23" spans="1:8" x14ac:dyDescent="0.2">
      <c r="A23" s="122"/>
      <c r="B23" s="117"/>
      <c r="C23" s="120"/>
      <c r="D23" s="117" t="s">
        <v>72</v>
      </c>
      <c r="E23" s="117"/>
      <c r="F23" s="120"/>
      <c r="G23" s="302"/>
      <c r="H23" s="303"/>
    </row>
    <row r="24" spans="1:8" x14ac:dyDescent="0.2">
      <c r="A24" s="122"/>
      <c r="B24" s="117"/>
      <c r="C24" s="120"/>
      <c r="D24" s="123" t="s">
        <v>168</v>
      </c>
      <c r="E24" s="123"/>
      <c r="F24" s="120"/>
      <c r="G24" s="302"/>
      <c r="H24" s="303"/>
    </row>
    <row r="25" spans="1:8" x14ac:dyDescent="0.2">
      <c r="A25" s="119"/>
      <c r="B25" s="120"/>
      <c r="C25" s="120"/>
      <c r="D25" s="120"/>
      <c r="E25" s="120"/>
      <c r="F25" s="120"/>
      <c r="G25" s="302"/>
      <c r="H25" s="303"/>
    </row>
    <row r="26" spans="1:8" x14ac:dyDescent="0.2">
      <c r="A26" s="80" t="s">
        <v>73</v>
      </c>
      <c r="B26" s="112"/>
      <c r="C26" s="120"/>
      <c r="D26" s="82" t="s">
        <v>74</v>
      </c>
      <c r="E26" s="112"/>
      <c r="F26" s="120"/>
      <c r="G26" s="302"/>
      <c r="H26" s="303"/>
    </row>
    <row r="27" spans="1:8" ht="51" x14ac:dyDescent="0.2">
      <c r="A27" s="24" t="s">
        <v>75</v>
      </c>
      <c r="B27" s="112"/>
      <c r="C27" s="120"/>
      <c r="D27" s="23" t="s">
        <v>79</v>
      </c>
      <c r="E27" s="112"/>
      <c r="F27" s="120"/>
      <c r="G27" s="302"/>
      <c r="H27" s="303"/>
    </row>
    <row r="28" spans="1:8" x14ac:dyDescent="0.2">
      <c r="A28" s="122" t="s">
        <v>76</v>
      </c>
      <c r="B28" s="117"/>
      <c r="C28" s="120"/>
      <c r="D28" s="117" t="s">
        <v>80</v>
      </c>
      <c r="E28" s="117"/>
      <c r="F28" s="120"/>
      <c r="G28" s="302"/>
      <c r="H28" s="303"/>
    </row>
    <row r="29" spans="1:8" ht="25.5" x14ac:dyDescent="0.2">
      <c r="A29" s="116" t="s">
        <v>77</v>
      </c>
      <c r="B29" s="117"/>
      <c r="C29" s="120"/>
      <c r="D29" s="117" t="s">
        <v>488</v>
      </c>
      <c r="E29" s="117"/>
      <c r="F29" s="120"/>
      <c r="G29" s="302"/>
      <c r="H29" s="303"/>
    </row>
    <row r="30" spans="1:8" ht="25.5" x14ac:dyDescent="0.2">
      <c r="A30" s="116" t="s">
        <v>78</v>
      </c>
      <c r="B30" s="117">
        <v>5</v>
      </c>
      <c r="C30" s="120"/>
      <c r="D30" s="129" t="s">
        <v>82</v>
      </c>
      <c r="E30" s="117"/>
      <c r="F30" s="120"/>
      <c r="G30" s="302"/>
      <c r="H30" s="303"/>
    </row>
    <row r="31" spans="1:8" x14ac:dyDescent="0.2">
      <c r="A31" s="122"/>
      <c r="B31" s="117"/>
      <c r="C31" s="120"/>
      <c r="D31" s="117" t="s">
        <v>83</v>
      </c>
      <c r="E31" s="117"/>
      <c r="F31" s="120"/>
      <c r="G31" s="302"/>
      <c r="H31" s="303"/>
    </row>
    <row r="32" spans="1:8" x14ac:dyDescent="0.2">
      <c r="A32" s="122"/>
      <c r="B32" s="117"/>
      <c r="C32" s="120"/>
      <c r="D32" s="117" t="s">
        <v>84</v>
      </c>
      <c r="E32" s="117">
        <v>5</v>
      </c>
      <c r="F32" s="120"/>
      <c r="G32" s="302"/>
      <c r="H32" s="303"/>
    </row>
    <row r="33" spans="1:8" x14ac:dyDescent="0.2">
      <c r="A33" s="119"/>
      <c r="B33" s="120"/>
      <c r="C33" s="120"/>
      <c r="D33" s="120"/>
      <c r="E33" s="120"/>
      <c r="F33" s="120"/>
      <c r="G33" s="302"/>
      <c r="H33" s="303"/>
    </row>
    <row r="34" spans="1:8" x14ac:dyDescent="0.2">
      <c r="A34" s="80" t="s">
        <v>85</v>
      </c>
      <c r="B34" s="112"/>
      <c r="C34" s="120"/>
      <c r="D34" s="338"/>
      <c r="E34" s="338"/>
      <c r="F34" s="338"/>
      <c r="G34" s="302"/>
      <c r="H34" s="303"/>
    </row>
    <row r="35" spans="1:8" ht="51" x14ac:dyDescent="0.2">
      <c r="A35" s="24" t="s">
        <v>86</v>
      </c>
      <c r="B35" s="112"/>
      <c r="C35" s="120"/>
      <c r="D35" s="338"/>
      <c r="E35" s="338"/>
      <c r="F35" s="338"/>
      <c r="G35" s="302"/>
      <c r="H35" s="303"/>
    </row>
    <row r="36" spans="1:8" x14ac:dyDescent="0.2">
      <c r="A36" s="122" t="s">
        <v>62</v>
      </c>
      <c r="B36" s="117">
        <v>1</v>
      </c>
      <c r="C36" s="120"/>
      <c r="D36" s="338"/>
      <c r="E36" s="338"/>
      <c r="F36" s="338"/>
      <c r="G36" s="302"/>
      <c r="H36" s="303"/>
    </row>
    <row r="37" spans="1:8" ht="13.5" thickBot="1" x14ac:dyDescent="0.25">
      <c r="A37" s="124" t="s">
        <v>63</v>
      </c>
      <c r="B37" s="125"/>
      <c r="C37" s="126"/>
      <c r="D37" s="339"/>
      <c r="E37" s="339"/>
      <c r="F37" s="339"/>
      <c r="G37" s="304"/>
      <c r="H37" s="305"/>
    </row>
    <row r="38" spans="1:8" ht="15" thickBot="1" x14ac:dyDescent="0.25">
      <c r="A38" s="127" t="str">
        <f>'Aree di rischio per processi'!A74</f>
        <v>C.2.7.1 Sicurezza e conformità prodotti</v>
      </c>
      <c r="B38" s="109"/>
      <c r="C38" s="109"/>
      <c r="D38" s="109"/>
      <c r="E38" s="109"/>
      <c r="F38" s="109"/>
      <c r="G38" s="109"/>
      <c r="H38" s="109"/>
    </row>
    <row r="39" spans="1:8" x14ac:dyDescent="0.2">
      <c r="A39" s="331" t="s">
        <v>474</v>
      </c>
      <c r="B39" s="332"/>
      <c r="C39" s="110"/>
      <c r="D39" s="335" t="s">
        <v>476</v>
      </c>
      <c r="E39" s="332"/>
      <c r="F39" s="110"/>
      <c r="G39" s="335" t="s">
        <v>475</v>
      </c>
      <c r="H39" s="336"/>
    </row>
    <row r="40" spans="1:8" ht="13.5" thickBot="1" x14ac:dyDescent="0.25">
      <c r="A40" s="333"/>
      <c r="B40" s="334"/>
      <c r="C40" s="111"/>
      <c r="D40" s="334"/>
      <c r="E40" s="334"/>
      <c r="F40" s="111"/>
      <c r="G40" s="334"/>
      <c r="H40" s="337"/>
    </row>
    <row r="41" spans="1:8" x14ac:dyDescent="0.2">
      <c r="A41" s="80" t="s">
        <v>42</v>
      </c>
      <c r="B41" s="112"/>
      <c r="C41" s="113"/>
      <c r="D41" s="82" t="s">
        <v>50</v>
      </c>
      <c r="E41" s="112"/>
      <c r="F41" s="113"/>
      <c r="G41" s="82"/>
      <c r="H41" s="114"/>
    </row>
    <row r="42" spans="1:8" ht="102" x14ac:dyDescent="0.2">
      <c r="A42" s="19" t="s">
        <v>49</v>
      </c>
      <c r="B42" s="112"/>
      <c r="C42" s="113"/>
      <c r="D42" s="115" t="s">
        <v>51</v>
      </c>
      <c r="E42" s="112"/>
      <c r="F42" s="113"/>
      <c r="G42" s="23" t="s">
        <v>88</v>
      </c>
      <c r="H42" s="114"/>
    </row>
    <row r="43" spans="1:8" x14ac:dyDescent="0.2">
      <c r="A43" s="116" t="s">
        <v>43</v>
      </c>
      <c r="B43" s="117"/>
      <c r="C43" s="113"/>
      <c r="D43" s="117" t="s">
        <v>52</v>
      </c>
      <c r="E43" s="117"/>
      <c r="F43" s="113"/>
      <c r="G43" s="117" t="s">
        <v>92</v>
      </c>
      <c r="H43" s="118"/>
    </row>
    <row r="44" spans="1:8" x14ac:dyDescent="0.2">
      <c r="A44" s="116" t="s">
        <v>44</v>
      </c>
      <c r="B44" s="117"/>
      <c r="C44" s="113"/>
      <c r="D44" s="117" t="s">
        <v>53</v>
      </c>
      <c r="E44" s="117"/>
      <c r="F44" s="113"/>
      <c r="G44" s="117" t="s">
        <v>91</v>
      </c>
      <c r="H44" s="118"/>
    </row>
    <row r="45" spans="1:8" x14ac:dyDescent="0.2">
      <c r="A45" s="116" t="s">
        <v>45</v>
      </c>
      <c r="B45" s="117">
        <v>3</v>
      </c>
      <c r="C45" s="113"/>
      <c r="D45" s="117" t="s">
        <v>54</v>
      </c>
      <c r="E45" s="117">
        <v>3</v>
      </c>
      <c r="F45" s="113"/>
      <c r="G45" s="117" t="s">
        <v>90</v>
      </c>
      <c r="H45" s="118"/>
    </row>
    <row r="46" spans="1:8" ht="25.5" x14ac:dyDescent="0.2">
      <c r="A46" s="116" t="s">
        <v>47</v>
      </c>
      <c r="B46" s="117"/>
      <c r="C46" s="113"/>
      <c r="D46" s="117" t="s">
        <v>55</v>
      </c>
      <c r="E46" s="117"/>
      <c r="F46" s="113"/>
      <c r="G46" s="117" t="s">
        <v>169</v>
      </c>
      <c r="H46" s="118">
        <v>4</v>
      </c>
    </row>
    <row r="47" spans="1:8" x14ac:dyDescent="0.2">
      <c r="A47" s="116" t="s">
        <v>46</v>
      </c>
      <c r="B47" s="117"/>
      <c r="C47" s="113"/>
      <c r="D47" s="117" t="s">
        <v>56</v>
      </c>
      <c r="E47" s="117"/>
      <c r="F47" s="113"/>
      <c r="G47" s="117" t="s">
        <v>89</v>
      </c>
      <c r="H47" s="118"/>
    </row>
    <row r="48" spans="1:8" x14ac:dyDescent="0.2">
      <c r="A48" s="119"/>
      <c r="B48" s="120"/>
      <c r="C48" s="120"/>
      <c r="D48" s="120"/>
      <c r="E48" s="120"/>
      <c r="F48" s="120"/>
      <c r="G48" s="120"/>
      <c r="H48" s="121"/>
    </row>
    <row r="49" spans="1:8" x14ac:dyDescent="0.2">
      <c r="A49" s="80" t="s">
        <v>57</v>
      </c>
      <c r="B49" s="112"/>
      <c r="C49" s="120"/>
      <c r="D49" s="82" t="s">
        <v>58</v>
      </c>
      <c r="E49" s="112"/>
      <c r="F49" s="120"/>
      <c r="G49" s="302"/>
      <c r="H49" s="303"/>
    </row>
    <row r="50" spans="1:8" ht="76.5" x14ac:dyDescent="0.2">
      <c r="A50" s="24" t="s">
        <v>59</v>
      </c>
      <c r="B50" s="112"/>
      <c r="C50" s="120"/>
      <c r="D50" s="23" t="s">
        <v>113</v>
      </c>
      <c r="E50" s="112"/>
      <c r="F50" s="120"/>
      <c r="G50" s="302"/>
      <c r="H50" s="303"/>
    </row>
    <row r="51" spans="1:8" x14ac:dyDescent="0.2">
      <c r="A51" s="122" t="s">
        <v>60</v>
      </c>
      <c r="B51" s="117"/>
      <c r="C51" s="120"/>
      <c r="D51" s="117" t="s">
        <v>62</v>
      </c>
      <c r="E51" s="117">
        <v>1</v>
      </c>
      <c r="F51" s="120"/>
      <c r="G51" s="302"/>
      <c r="H51" s="303"/>
    </row>
    <row r="52" spans="1:8" x14ac:dyDescent="0.2">
      <c r="A52" s="122" t="s">
        <v>61</v>
      </c>
      <c r="B52" s="117">
        <v>5</v>
      </c>
      <c r="C52" s="120"/>
      <c r="D52" s="117" t="s">
        <v>63</v>
      </c>
      <c r="E52" s="117"/>
      <c r="F52" s="120"/>
      <c r="G52" s="302"/>
      <c r="H52" s="303"/>
    </row>
    <row r="53" spans="1:8" x14ac:dyDescent="0.2">
      <c r="A53" s="119"/>
      <c r="B53" s="120"/>
      <c r="C53" s="120"/>
      <c r="D53" s="120"/>
      <c r="E53" s="120"/>
      <c r="F53" s="120"/>
      <c r="G53" s="302"/>
      <c r="H53" s="303"/>
    </row>
    <row r="54" spans="1:8" x14ac:dyDescent="0.2">
      <c r="A54" s="80" t="s">
        <v>64</v>
      </c>
      <c r="B54" s="112"/>
      <c r="C54" s="120"/>
      <c r="D54" s="82" t="s">
        <v>65</v>
      </c>
      <c r="E54" s="112"/>
      <c r="F54" s="120"/>
      <c r="G54" s="302"/>
      <c r="H54" s="303"/>
    </row>
    <row r="55" spans="1:8" ht="38.25" x14ac:dyDescent="0.2">
      <c r="A55" s="24" t="s">
        <v>66</v>
      </c>
      <c r="B55" s="112"/>
      <c r="C55" s="120"/>
      <c r="D55" s="23" t="s">
        <v>67</v>
      </c>
      <c r="E55" s="112"/>
      <c r="F55" s="120"/>
      <c r="G55" s="302"/>
      <c r="H55" s="303"/>
    </row>
    <row r="56" spans="1:8" x14ac:dyDescent="0.2">
      <c r="A56" s="122" t="s">
        <v>68</v>
      </c>
      <c r="B56" s="117">
        <v>1</v>
      </c>
      <c r="C56" s="120"/>
      <c r="D56" s="117" t="s">
        <v>62</v>
      </c>
      <c r="E56" s="117"/>
      <c r="F56" s="120"/>
      <c r="G56" s="302"/>
      <c r="H56" s="303"/>
    </row>
    <row r="57" spans="1:8" x14ac:dyDescent="0.2">
      <c r="A57" s="122" t="s">
        <v>166</v>
      </c>
      <c r="B57" s="117"/>
      <c r="C57" s="120"/>
      <c r="D57" s="117" t="s">
        <v>69</v>
      </c>
      <c r="E57" s="117">
        <v>1</v>
      </c>
      <c r="F57" s="120"/>
      <c r="G57" s="302"/>
      <c r="H57" s="303"/>
    </row>
    <row r="58" spans="1:8" x14ac:dyDescent="0.2">
      <c r="A58" s="122" t="s">
        <v>167</v>
      </c>
      <c r="B58" s="117"/>
      <c r="C58" s="120"/>
      <c r="D58" s="117" t="s">
        <v>70</v>
      </c>
      <c r="E58" s="117"/>
      <c r="F58" s="120"/>
      <c r="G58" s="302"/>
      <c r="H58" s="303"/>
    </row>
    <row r="59" spans="1:8" x14ac:dyDescent="0.2">
      <c r="A59" s="122"/>
      <c r="B59" s="117"/>
      <c r="C59" s="120"/>
      <c r="D59" s="117" t="s">
        <v>71</v>
      </c>
      <c r="E59" s="117"/>
      <c r="F59" s="120"/>
      <c r="G59" s="302"/>
      <c r="H59" s="303"/>
    </row>
    <row r="60" spans="1:8" x14ac:dyDescent="0.2">
      <c r="A60" s="122"/>
      <c r="B60" s="117"/>
      <c r="C60" s="120"/>
      <c r="D60" s="117" t="s">
        <v>72</v>
      </c>
      <c r="E60" s="117"/>
      <c r="F60" s="120"/>
      <c r="G60" s="302"/>
      <c r="H60" s="303"/>
    </row>
    <row r="61" spans="1:8" x14ac:dyDescent="0.2">
      <c r="A61" s="122"/>
      <c r="B61" s="117"/>
      <c r="C61" s="120"/>
      <c r="D61" s="123" t="s">
        <v>168</v>
      </c>
      <c r="E61" s="123"/>
      <c r="F61" s="120"/>
      <c r="G61" s="302"/>
      <c r="H61" s="303"/>
    </row>
    <row r="62" spans="1:8" x14ac:dyDescent="0.2">
      <c r="A62" s="119"/>
      <c r="B62" s="120"/>
      <c r="C62" s="120"/>
      <c r="D62" s="120"/>
      <c r="E62" s="120"/>
      <c r="F62" s="120"/>
      <c r="G62" s="302"/>
      <c r="H62" s="303"/>
    </row>
    <row r="63" spans="1:8" x14ac:dyDescent="0.2">
      <c r="A63" s="80" t="s">
        <v>73</v>
      </c>
      <c r="B63" s="112"/>
      <c r="C63" s="120"/>
      <c r="D63" s="82" t="s">
        <v>74</v>
      </c>
      <c r="E63" s="112"/>
      <c r="F63" s="120"/>
      <c r="G63" s="302"/>
      <c r="H63" s="303"/>
    </row>
    <row r="64" spans="1:8" ht="51" x14ac:dyDescent="0.2">
      <c r="A64" s="24" t="s">
        <v>75</v>
      </c>
      <c r="B64" s="112"/>
      <c r="C64" s="120"/>
      <c r="D64" s="23" t="s">
        <v>79</v>
      </c>
      <c r="E64" s="112"/>
      <c r="F64" s="120"/>
      <c r="G64" s="302"/>
      <c r="H64" s="303"/>
    </row>
    <row r="65" spans="1:8" x14ac:dyDescent="0.2">
      <c r="A65" s="122" t="s">
        <v>76</v>
      </c>
      <c r="B65" s="117"/>
      <c r="C65" s="120"/>
      <c r="D65" s="117" t="s">
        <v>80</v>
      </c>
      <c r="E65" s="117"/>
      <c r="F65" s="120"/>
      <c r="G65" s="302"/>
      <c r="H65" s="303"/>
    </row>
    <row r="66" spans="1:8" ht="25.5" x14ac:dyDescent="0.2">
      <c r="A66" s="116" t="s">
        <v>77</v>
      </c>
      <c r="B66" s="117"/>
      <c r="C66" s="120"/>
      <c r="D66" s="117" t="s">
        <v>81</v>
      </c>
      <c r="E66" s="117"/>
      <c r="F66" s="120"/>
      <c r="G66" s="302"/>
      <c r="H66" s="303"/>
    </row>
    <row r="67" spans="1:8" ht="25.5" x14ac:dyDescent="0.2">
      <c r="A67" s="116" t="s">
        <v>78</v>
      </c>
      <c r="B67" s="117">
        <v>5</v>
      </c>
      <c r="C67" s="120"/>
      <c r="D67" s="129" t="s">
        <v>82</v>
      </c>
      <c r="E67" s="117"/>
      <c r="F67" s="120"/>
      <c r="G67" s="302"/>
      <c r="H67" s="303"/>
    </row>
    <row r="68" spans="1:8" x14ac:dyDescent="0.2">
      <c r="A68" s="122"/>
      <c r="B68" s="117"/>
      <c r="C68" s="120"/>
      <c r="D68" s="117" t="s">
        <v>83</v>
      </c>
      <c r="E68" s="117"/>
      <c r="F68" s="120"/>
      <c r="G68" s="302"/>
      <c r="H68" s="303"/>
    </row>
    <row r="69" spans="1:8" x14ac:dyDescent="0.2">
      <c r="A69" s="122"/>
      <c r="B69" s="117"/>
      <c r="C69" s="120"/>
      <c r="D69" s="117" t="s">
        <v>84</v>
      </c>
      <c r="E69" s="117">
        <v>5</v>
      </c>
      <c r="F69" s="120"/>
      <c r="G69" s="302"/>
      <c r="H69" s="303"/>
    </row>
    <row r="70" spans="1:8" x14ac:dyDescent="0.2">
      <c r="A70" s="119"/>
      <c r="B70" s="120"/>
      <c r="C70" s="120"/>
      <c r="D70" s="120"/>
      <c r="E70" s="120"/>
      <c r="F70" s="120"/>
      <c r="G70" s="302"/>
      <c r="H70" s="303"/>
    </row>
    <row r="71" spans="1:8" x14ac:dyDescent="0.2">
      <c r="A71" s="80" t="s">
        <v>85</v>
      </c>
      <c r="B71" s="112"/>
      <c r="C71" s="120"/>
      <c r="D71" s="338"/>
      <c r="E71" s="338"/>
      <c r="F71" s="338"/>
      <c r="G71" s="302"/>
      <c r="H71" s="303"/>
    </row>
    <row r="72" spans="1:8" ht="51" x14ac:dyDescent="0.2">
      <c r="A72" s="24" t="s">
        <v>86</v>
      </c>
      <c r="B72" s="112"/>
      <c r="C72" s="120"/>
      <c r="D72" s="338"/>
      <c r="E72" s="338"/>
      <c r="F72" s="338"/>
      <c r="G72" s="302"/>
      <c r="H72" s="303"/>
    </row>
    <row r="73" spans="1:8" x14ac:dyDescent="0.2">
      <c r="A73" s="122" t="s">
        <v>62</v>
      </c>
      <c r="B73" s="117">
        <v>1</v>
      </c>
      <c r="C73" s="120"/>
      <c r="D73" s="338"/>
      <c r="E73" s="338"/>
      <c r="F73" s="338"/>
      <c r="G73" s="302"/>
      <c r="H73" s="303"/>
    </row>
    <row r="74" spans="1:8" ht="13.5" thickBot="1" x14ac:dyDescent="0.25">
      <c r="A74" s="124" t="s">
        <v>63</v>
      </c>
      <c r="B74" s="125"/>
      <c r="C74" s="126"/>
      <c r="D74" s="339"/>
      <c r="E74" s="339"/>
      <c r="F74" s="339"/>
      <c r="G74" s="304"/>
      <c r="H74" s="305"/>
    </row>
    <row r="75" spans="1:8" ht="15" thickBot="1" x14ac:dyDescent="0.25">
      <c r="A75" s="127" t="str">
        <f>'Aree di rischio per processi'!A75</f>
        <v>C.2.7.2 Gestione controlli prodotti delle filiere del made in Italy e organismi di controllo</v>
      </c>
      <c r="B75" s="109"/>
      <c r="C75" s="109"/>
      <c r="D75" s="109"/>
      <c r="E75" s="109"/>
      <c r="F75" s="109"/>
      <c r="G75" s="109"/>
      <c r="H75" s="109"/>
    </row>
    <row r="76" spans="1:8" x14ac:dyDescent="0.2">
      <c r="A76" s="331" t="s">
        <v>474</v>
      </c>
      <c r="B76" s="332"/>
      <c r="C76" s="110"/>
      <c r="D76" s="335" t="s">
        <v>476</v>
      </c>
      <c r="E76" s="332"/>
      <c r="F76" s="110"/>
      <c r="G76" s="335" t="s">
        <v>475</v>
      </c>
      <c r="H76" s="336"/>
    </row>
    <row r="77" spans="1:8" ht="13.5" thickBot="1" x14ac:dyDescent="0.25">
      <c r="A77" s="333"/>
      <c r="B77" s="334"/>
      <c r="C77" s="111"/>
      <c r="D77" s="334"/>
      <c r="E77" s="334"/>
      <c r="F77" s="111"/>
      <c r="G77" s="334"/>
      <c r="H77" s="337"/>
    </row>
    <row r="78" spans="1:8" x14ac:dyDescent="0.2">
      <c r="A78" s="80" t="s">
        <v>42</v>
      </c>
      <c r="B78" s="112"/>
      <c r="C78" s="113"/>
      <c r="D78" s="82" t="s">
        <v>50</v>
      </c>
      <c r="E78" s="112"/>
      <c r="F78" s="113"/>
      <c r="G78" s="82"/>
      <c r="H78" s="114"/>
    </row>
    <row r="79" spans="1:8" ht="102" x14ac:dyDescent="0.2">
      <c r="A79" s="19" t="s">
        <v>49</v>
      </c>
      <c r="B79" s="112"/>
      <c r="C79" s="113"/>
      <c r="D79" s="115" t="s">
        <v>51</v>
      </c>
      <c r="E79" s="112"/>
      <c r="F79" s="113"/>
      <c r="G79" s="23" t="s">
        <v>88</v>
      </c>
      <c r="H79" s="114"/>
    </row>
    <row r="80" spans="1:8" x14ac:dyDescent="0.2">
      <c r="A80" s="116" t="s">
        <v>43</v>
      </c>
      <c r="B80" s="117"/>
      <c r="C80" s="113"/>
      <c r="D80" s="117" t="s">
        <v>52</v>
      </c>
      <c r="E80" s="117"/>
      <c r="F80" s="113"/>
      <c r="G80" s="117" t="s">
        <v>92</v>
      </c>
      <c r="H80" s="118"/>
    </row>
    <row r="81" spans="1:8" x14ac:dyDescent="0.2">
      <c r="A81" s="116" t="s">
        <v>44</v>
      </c>
      <c r="B81" s="117"/>
      <c r="C81" s="113"/>
      <c r="D81" s="117" t="s">
        <v>53</v>
      </c>
      <c r="E81" s="117"/>
      <c r="F81" s="113"/>
      <c r="G81" s="117" t="s">
        <v>91</v>
      </c>
      <c r="H81" s="118"/>
    </row>
    <row r="82" spans="1:8" x14ac:dyDescent="0.2">
      <c r="A82" s="116" t="s">
        <v>45</v>
      </c>
      <c r="B82" s="117">
        <v>3</v>
      </c>
      <c r="C82" s="113"/>
      <c r="D82" s="117" t="s">
        <v>54</v>
      </c>
      <c r="E82" s="117"/>
      <c r="F82" s="113"/>
      <c r="G82" s="117" t="s">
        <v>90</v>
      </c>
      <c r="H82" s="118"/>
    </row>
    <row r="83" spans="1:8" ht="25.5" x14ac:dyDescent="0.2">
      <c r="A83" s="116" t="s">
        <v>47</v>
      </c>
      <c r="B83" s="117"/>
      <c r="C83" s="113"/>
      <c r="D83" s="117" t="s">
        <v>55</v>
      </c>
      <c r="E83" s="117">
        <v>4</v>
      </c>
      <c r="F83" s="113"/>
      <c r="G83" s="117" t="s">
        <v>169</v>
      </c>
      <c r="H83" s="118">
        <v>4</v>
      </c>
    </row>
    <row r="84" spans="1:8" x14ac:dyDescent="0.2">
      <c r="A84" s="116" t="s">
        <v>46</v>
      </c>
      <c r="B84" s="117"/>
      <c r="C84" s="113"/>
      <c r="D84" s="117" t="s">
        <v>56</v>
      </c>
      <c r="E84" s="117"/>
      <c r="F84" s="113"/>
      <c r="G84" s="117" t="s">
        <v>89</v>
      </c>
      <c r="H84" s="118"/>
    </row>
    <row r="85" spans="1:8" x14ac:dyDescent="0.2">
      <c r="A85" s="119"/>
      <c r="B85" s="120"/>
      <c r="C85" s="120"/>
      <c r="D85" s="120"/>
      <c r="E85" s="120"/>
      <c r="F85" s="120"/>
      <c r="G85" s="120"/>
      <c r="H85" s="121"/>
    </row>
    <row r="86" spans="1:8" x14ac:dyDescent="0.2">
      <c r="A86" s="80" t="s">
        <v>57</v>
      </c>
      <c r="B86" s="112"/>
      <c r="C86" s="120"/>
      <c r="D86" s="82" t="s">
        <v>58</v>
      </c>
      <c r="E86" s="112"/>
      <c r="F86" s="120"/>
      <c r="G86" s="302"/>
      <c r="H86" s="303"/>
    </row>
    <row r="87" spans="1:8" ht="76.5" x14ac:dyDescent="0.2">
      <c r="A87" s="24" t="s">
        <v>59</v>
      </c>
      <c r="B87" s="112"/>
      <c r="C87" s="120"/>
      <c r="D87" s="23" t="s">
        <v>113</v>
      </c>
      <c r="E87" s="112"/>
      <c r="F87" s="120"/>
      <c r="G87" s="302"/>
      <c r="H87" s="303"/>
    </row>
    <row r="88" spans="1:8" x14ac:dyDescent="0.2">
      <c r="A88" s="122" t="s">
        <v>60</v>
      </c>
      <c r="B88" s="117"/>
      <c r="C88" s="120"/>
      <c r="D88" s="117" t="s">
        <v>62</v>
      </c>
      <c r="E88" s="117">
        <v>1</v>
      </c>
      <c r="F88" s="120"/>
      <c r="G88" s="302"/>
      <c r="H88" s="303"/>
    </row>
    <row r="89" spans="1:8" x14ac:dyDescent="0.2">
      <c r="A89" s="122" t="s">
        <v>61</v>
      </c>
      <c r="B89" s="117">
        <v>5</v>
      </c>
      <c r="C89" s="120"/>
      <c r="D89" s="117" t="s">
        <v>63</v>
      </c>
      <c r="E89" s="117"/>
      <c r="F89" s="120"/>
      <c r="G89" s="302"/>
      <c r="H89" s="303"/>
    </row>
    <row r="90" spans="1:8" x14ac:dyDescent="0.2">
      <c r="A90" s="119"/>
      <c r="B90" s="120"/>
      <c r="C90" s="120"/>
      <c r="D90" s="120"/>
      <c r="E90" s="120"/>
      <c r="F90" s="120"/>
      <c r="G90" s="302"/>
      <c r="H90" s="303"/>
    </row>
    <row r="91" spans="1:8" x14ac:dyDescent="0.2">
      <c r="A91" s="80" t="s">
        <v>64</v>
      </c>
      <c r="B91" s="112"/>
      <c r="C91" s="120"/>
      <c r="D91" s="82" t="s">
        <v>65</v>
      </c>
      <c r="E91" s="112"/>
      <c r="F91" s="120"/>
      <c r="G91" s="302"/>
      <c r="H91" s="303"/>
    </row>
    <row r="92" spans="1:8" ht="38.25" x14ac:dyDescent="0.2">
      <c r="A92" s="24" t="s">
        <v>66</v>
      </c>
      <c r="B92" s="112"/>
      <c r="C92" s="120"/>
      <c r="D92" s="23" t="s">
        <v>67</v>
      </c>
      <c r="E92" s="112"/>
      <c r="F92" s="120"/>
      <c r="G92" s="302"/>
      <c r="H92" s="303"/>
    </row>
    <row r="93" spans="1:8" x14ac:dyDescent="0.2">
      <c r="A93" s="122" t="s">
        <v>68</v>
      </c>
      <c r="B93" s="117">
        <v>1</v>
      </c>
      <c r="C93" s="120"/>
      <c r="D93" s="117" t="s">
        <v>62</v>
      </c>
      <c r="E93" s="117"/>
      <c r="F93" s="120"/>
      <c r="G93" s="302"/>
      <c r="H93" s="303"/>
    </row>
    <row r="94" spans="1:8" x14ac:dyDescent="0.2">
      <c r="A94" s="122" t="s">
        <v>166</v>
      </c>
      <c r="B94" s="117"/>
      <c r="C94" s="120"/>
      <c r="D94" s="117" t="s">
        <v>69</v>
      </c>
      <c r="E94" s="117">
        <v>1</v>
      </c>
      <c r="F94" s="120"/>
      <c r="G94" s="302"/>
      <c r="H94" s="303"/>
    </row>
    <row r="95" spans="1:8" x14ac:dyDescent="0.2">
      <c r="A95" s="122" t="s">
        <v>167</v>
      </c>
      <c r="B95" s="117"/>
      <c r="C95" s="120"/>
      <c r="D95" s="117" t="s">
        <v>70</v>
      </c>
      <c r="E95" s="117"/>
      <c r="F95" s="120"/>
      <c r="G95" s="302"/>
      <c r="H95" s="303"/>
    </row>
    <row r="96" spans="1:8" x14ac:dyDescent="0.2">
      <c r="A96" s="122"/>
      <c r="B96" s="117"/>
      <c r="C96" s="120"/>
      <c r="D96" s="117" t="s">
        <v>71</v>
      </c>
      <c r="E96" s="117"/>
      <c r="F96" s="120"/>
      <c r="G96" s="302"/>
      <c r="H96" s="303"/>
    </row>
    <row r="97" spans="1:8" x14ac:dyDescent="0.2">
      <c r="A97" s="122"/>
      <c r="B97" s="117"/>
      <c r="C97" s="120"/>
      <c r="D97" s="117" t="s">
        <v>72</v>
      </c>
      <c r="E97" s="117"/>
      <c r="F97" s="120"/>
      <c r="G97" s="302"/>
      <c r="H97" s="303"/>
    </row>
    <row r="98" spans="1:8" x14ac:dyDescent="0.2">
      <c r="A98" s="122"/>
      <c r="B98" s="117"/>
      <c r="C98" s="120"/>
      <c r="D98" s="123" t="s">
        <v>168</v>
      </c>
      <c r="E98" s="123"/>
      <c r="F98" s="120"/>
      <c r="G98" s="302"/>
      <c r="H98" s="303"/>
    </row>
    <row r="99" spans="1:8" x14ac:dyDescent="0.2">
      <c r="A99" s="119"/>
      <c r="B99" s="120"/>
      <c r="C99" s="120"/>
      <c r="D99" s="120"/>
      <c r="E99" s="120"/>
      <c r="F99" s="120"/>
      <c r="G99" s="302"/>
      <c r="H99" s="303"/>
    </row>
    <row r="100" spans="1:8" x14ac:dyDescent="0.2">
      <c r="A100" s="80" t="s">
        <v>73</v>
      </c>
      <c r="B100" s="112"/>
      <c r="C100" s="120"/>
      <c r="D100" s="82" t="s">
        <v>74</v>
      </c>
      <c r="E100" s="112"/>
      <c r="F100" s="120"/>
      <c r="G100" s="302"/>
      <c r="H100" s="303"/>
    </row>
    <row r="101" spans="1:8" ht="51" x14ac:dyDescent="0.2">
      <c r="A101" s="24" t="s">
        <v>75</v>
      </c>
      <c r="B101" s="112"/>
      <c r="C101" s="120"/>
      <c r="D101" s="23" t="s">
        <v>79</v>
      </c>
      <c r="E101" s="112"/>
      <c r="F101" s="120"/>
      <c r="G101" s="302"/>
      <c r="H101" s="303"/>
    </row>
    <row r="102" spans="1:8" x14ac:dyDescent="0.2">
      <c r="A102" s="122" t="s">
        <v>76</v>
      </c>
      <c r="B102" s="117"/>
      <c r="C102" s="120"/>
      <c r="D102" s="117" t="s">
        <v>80</v>
      </c>
      <c r="E102" s="117"/>
      <c r="F102" s="120"/>
      <c r="G102" s="302"/>
      <c r="H102" s="303"/>
    </row>
    <row r="103" spans="1:8" ht="25.5" x14ac:dyDescent="0.2">
      <c r="A103" s="116" t="s">
        <v>77</v>
      </c>
      <c r="B103" s="117"/>
      <c r="C103" s="120"/>
      <c r="D103" s="117" t="s">
        <v>81</v>
      </c>
      <c r="E103" s="117"/>
      <c r="F103" s="120"/>
      <c r="G103" s="302"/>
      <c r="H103" s="303"/>
    </row>
    <row r="104" spans="1:8" ht="25.5" x14ac:dyDescent="0.2">
      <c r="A104" s="116" t="s">
        <v>78</v>
      </c>
      <c r="B104" s="117">
        <v>5</v>
      </c>
      <c r="C104" s="120"/>
      <c r="D104" s="129" t="s">
        <v>82</v>
      </c>
      <c r="E104" s="117"/>
      <c r="F104" s="120"/>
      <c r="G104" s="302"/>
      <c r="H104" s="303"/>
    </row>
    <row r="105" spans="1:8" x14ac:dyDescent="0.2">
      <c r="A105" s="122"/>
      <c r="B105" s="117"/>
      <c r="C105" s="120"/>
      <c r="D105" s="117" t="s">
        <v>83</v>
      </c>
      <c r="E105" s="117"/>
      <c r="F105" s="120"/>
      <c r="G105" s="302"/>
      <c r="H105" s="303"/>
    </row>
    <row r="106" spans="1:8" x14ac:dyDescent="0.2">
      <c r="A106" s="122"/>
      <c r="B106" s="117"/>
      <c r="C106" s="120"/>
      <c r="D106" s="117" t="s">
        <v>84</v>
      </c>
      <c r="E106" s="117">
        <v>5</v>
      </c>
      <c r="F106" s="120"/>
      <c r="G106" s="302"/>
      <c r="H106" s="303"/>
    </row>
    <row r="107" spans="1:8" x14ac:dyDescent="0.2">
      <c r="A107" s="119"/>
      <c r="B107" s="120"/>
      <c r="C107" s="120"/>
      <c r="D107" s="120"/>
      <c r="E107" s="120"/>
      <c r="F107" s="120"/>
      <c r="G107" s="302"/>
      <c r="H107" s="303"/>
    </row>
    <row r="108" spans="1:8" x14ac:dyDescent="0.2">
      <c r="A108" s="80" t="s">
        <v>85</v>
      </c>
      <c r="B108" s="112"/>
      <c r="C108" s="120"/>
      <c r="D108" s="338"/>
      <c r="E108" s="338"/>
      <c r="F108" s="338"/>
      <c r="G108" s="302"/>
      <c r="H108" s="303"/>
    </row>
    <row r="109" spans="1:8" ht="51" x14ac:dyDescent="0.2">
      <c r="A109" s="24" t="s">
        <v>86</v>
      </c>
      <c r="B109" s="112"/>
      <c r="C109" s="120"/>
      <c r="D109" s="338"/>
      <c r="E109" s="338"/>
      <c r="F109" s="338"/>
      <c r="G109" s="302"/>
      <c r="H109" s="303"/>
    </row>
    <row r="110" spans="1:8" x14ac:dyDescent="0.2">
      <c r="A110" s="122" t="s">
        <v>62</v>
      </c>
      <c r="B110" s="117">
        <v>1</v>
      </c>
      <c r="C110" s="120"/>
      <c r="D110" s="338"/>
      <c r="E110" s="338"/>
      <c r="F110" s="338"/>
      <c r="G110" s="302"/>
      <c r="H110" s="303"/>
    </row>
    <row r="111" spans="1:8" ht="13.5" thickBot="1" x14ac:dyDescent="0.25">
      <c r="A111" s="124" t="s">
        <v>63</v>
      </c>
      <c r="B111" s="125"/>
      <c r="C111" s="126"/>
      <c r="D111" s="339"/>
      <c r="E111" s="339"/>
      <c r="F111" s="339"/>
      <c r="G111" s="304"/>
      <c r="H111" s="305"/>
    </row>
    <row r="112" spans="1:8" ht="15" thickBot="1" x14ac:dyDescent="0.25">
      <c r="A112" s="127" t="str">
        <f>'Aree di rischio per processi'!A76</f>
        <v>C.2.7.3 Regolamentazione del mercato</v>
      </c>
      <c r="B112" s="109"/>
      <c r="C112" s="109"/>
      <c r="D112" s="109"/>
      <c r="E112" s="109"/>
      <c r="F112" s="109"/>
      <c r="G112" s="109"/>
      <c r="H112" s="109"/>
    </row>
    <row r="113" spans="1:8" ht="12.75" customHeight="1" x14ac:dyDescent="0.2">
      <c r="A113" s="331" t="s">
        <v>474</v>
      </c>
      <c r="B113" s="332"/>
      <c r="C113" s="110"/>
      <c r="D113" s="335" t="s">
        <v>476</v>
      </c>
      <c r="E113" s="332"/>
      <c r="F113" s="110"/>
      <c r="G113" s="335" t="s">
        <v>475</v>
      </c>
      <c r="H113" s="336"/>
    </row>
    <row r="114" spans="1:8" ht="13.5" thickBot="1" x14ac:dyDescent="0.25">
      <c r="A114" s="333"/>
      <c r="B114" s="334"/>
      <c r="C114" s="111"/>
      <c r="D114" s="334"/>
      <c r="E114" s="334"/>
      <c r="F114" s="111"/>
      <c r="G114" s="334"/>
      <c r="H114" s="337"/>
    </row>
    <row r="115" spans="1:8" x14ac:dyDescent="0.2">
      <c r="A115" s="80" t="s">
        <v>42</v>
      </c>
      <c r="B115" s="112"/>
      <c r="C115" s="113"/>
      <c r="D115" s="82" t="s">
        <v>50</v>
      </c>
      <c r="E115" s="112"/>
      <c r="F115" s="113"/>
      <c r="G115" s="82"/>
      <c r="H115" s="114"/>
    </row>
    <row r="116" spans="1:8" ht="102" x14ac:dyDescent="0.2">
      <c r="A116" s="19" t="s">
        <v>49</v>
      </c>
      <c r="B116" s="112"/>
      <c r="C116" s="113"/>
      <c r="D116" s="115" t="s">
        <v>51</v>
      </c>
      <c r="E116" s="112"/>
      <c r="F116" s="113"/>
      <c r="G116" s="23" t="s">
        <v>88</v>
      </c>
      <c r="H116" s="114"/>
    </row>
    <row r="117" spans="1:8" x14ac:dyDescent="0.2">
      <c r="A117" s="116" t="s">
        <v>43</v>
      </c>
      <c r="B117" s="117"/>
      <c r="C117" s="113"/>
      <c r="D117" s="117" t="s">
        <v>52</v>
      </c>
      <c r="E117" s="117"/>
      <c r="F117" s="113"/>
      <c r="G117" s="117" t="s">
        <v>92</v>
      </c>
      <c r="H117" s="118"/>
    </row>
    <row r="118" spans="1:8" x14ac:dyDescent="0.2">
      <c r="A118" s="116" t="s">
        <v>44</v>
      </c>
      <c r="B118" s="117">
        <v>2</v>
      </c>
      <c r="C118" s="113"/>
      <c r="D118" s="117" t="s">
        <v>53</v>
      </c>
      <c r="E118" s="117"/>
      <c r="F118" s="113"/>
      <c r="G118" s="117" t="s">
        <v>91</v>
      </c>
      <c r="H118" s="118">
        <v>2</v>
      </c>
    </row>
    <row r="119" spans="1:8" x14ac:dyDescent="0.2">
      <c r="A119" s="116" t="s">
        <v>45</v>
      </c>
      <c r="B119" s="117"/>
      <c r="C119" s="113"/>
      <c r="D119" s="117" t="s">
        <v>54</v>
      </c>
      <c r="E119" s="117">
        <v>3</v>
      </c>
      <c r="F119" s="113"/>
      <c r="G119" s="117" t="s">
        <v>90</v>
      </c>
      <c r="H119" s="118"/>
    </row>
    <row r="120" spans="1:8" ht="25.5" x14ac:dyDescent="0.2">
      <c r="A120" s="116" t="s">
        <v>47</v>
      </c>
      <c r="B120" s="117"/>
      <c r="C120" s="113"/>
      <c r="D120" s="117" t="s">
        <v>55</v>
      </c>
      <c r="E120" s="117"/>
      <c r="F120" s="113"/>
      <c r="G120" s="117" t="s">
        <v>169</v>
      </c>
      <c r="H120" s="118"/>
    </row>
    <row r="121" spans="1:8" x14ac:dyDescent="0.2">
      <c r="A121" s="116" t="s">
        <v>46</v>
      </c>
      <c r="B121" s="117"/>
      <c r="C121" s="113"/>
      <c r="D121" s="117" t="s">
        <v>56</v>
      </c>
      <c r="E121" s="117"/>
      <c r="F121" s="113"/>
      <c r="G121" s="117" t="s">
        <v>89</v>
      </c>
      <c r="H121" s="118"/>
    </row>
    <row r="122" spans="1:8" x14ac:dyDescent="0.2">
      <c r="A122" s="119"/>
      <c r="B122" s="120"/>
      <c r="C122" s="120"/>
      <c r="D122" s="120"/>
      <c r="E122" s="120"/>
      <c r="F122" s="120"/>
      <c r="G122" s="120"/>
      <c r="H122" s="121"/>
    </row>
    <row r="123" spans="1:8" x14ac:dyDescent="0.2">
      <c r="A123" s="80" t="s">
        <v>57</v>
      </c>
      <c r="B123" s="112"/>
      <c r="C123" s="120"/>
      <c r="D123" s="82" t="s">
        <v>58</v>
      </c>
      <c r="E123" s="112"/>
      <c r="F123" s="120"/>
      <c r="G123" s="302"/>
      <c r="H123" s="303"/>
    </row>
    <row r="124" spans="1:8" ht="76.5" x14ac:dyDescent="0.2">
      <c r="A124" s="24" t="s">
        <v>59</v>
      </c>
      <c r="B124" s="112"/>
      <c r="C124" s="120"/>
      <c r="D124" s="23" t="s">
        <v>113</v>
      </c>
      <c r="E124" s="112"/>
      <c r="F124" s="120"/>
      <c r="G124" s="302"/>
      <c r="H124" s="303"/>
    </row>
    <row r="125" spans="1:8" x14ac:dyDescent="0.2">
      <c r="A125" s="122" t="s">
        <v>60</v>
      </c>
      <c r="B125" s="117"/>
      <c r="C125" s="120"/>
      <c r="D125" s="117" t="s">
        <v>62</v>
      </c>
      <c r="E125" s="117">
        <v>1</v>
      </c>
      <c r="F125" s="120"/>
      <c r="G125" s="302"/>
      <c r="H125" s="303"/>
    </row>
    <row r="126" spans="1:8" x14ac:dyDescent="0.2">
      <c r="A126" s="122" t="s">
        <v>61</v>
      </c>
      <c r="B126" s="117">
        <v>5</v>
      </c>
      <c r="C126" s="120"/>
      <c r="D126" s="117" t="s">
        <v>63</v>
      </c>
      <c r="E126" s="117"/>
      <c r="F126" s="120"/>
      <c r="G126" s="302"/>
      <c r="H126" s="303"/>
    </row>
    <row r="127" spans="1:8" x14ac:dyDescent="0.2">
      <c r="A127" s="119"/>
      <c r="B127" s="120"/>
      <c r="C127" s="120"/>
      <c r="D127" s="120"/>
      <c r="E127" s="120"/>
      <c r="F127" s="120"/>
      <c r="G127" s="302"/>
      <c r="H127" s="303"/>
    </row>
    <row r="128" spans="1:8" x14ac:dyDescent="0.2">
      <c r="A128" s="80" t="s">
        <v>64</v>
      </c>
      <c r="B128" s="112"/>
      <c r="C128" s="120"/>
      <c r="D128" s="82" t="s">
        <v>65</v>
      </c>
      <c r="E128" s="112"/>
      <c r="F128" s="120"/>
      <c r="G128" s="302"/>
      <c r="H128" s="303"/>
    </row>
    <row r="129" spans="1:8" ht="38.25" x14ac:dyDescent="0.2">
      <c r="A129" s="24" t="s">
        <v>66</v>
      </c>
      <c r="B129" s="112"/>
      <c r="C129" s="120"/>
      <c r="D129" s="23" t="s">
        <v>67</v>
      </c>
      <c r="E129" s="112"/>
      <c r="F129" s="120"/>
      <c r="G129" s="302"/>
      <c r="H129" s="303"/>
    </row>
    <row r="130" spans="1:8" x14ac:dyDescent="0.2">
      <c r="A130" s="122" t="s">
        <v>68</v>
      </c>
      <c r="B130" s="117">
        <v>1</v>
      </c>
      <c r="C130" s="120"/>
      <c r="D130" s="117" t="s">
        <v>62</v>
      </c>
      <c r="E130" s="117"/>
      <c r="F130" s="120"/>
      <c r="G130" s="302"/>
      <c r="H130" s="303"/>
    </row>
    <row r="131" spans="1:8" x14ac:dyDescent="0.2">
      <c r="A131" s="122" t="s">
        <v>166</v>
      </c>
      <c r="B131" s="117"/>
      <c r="C131" s="120"/>
      <c r="D131" s="117" t="s">
        <v>69</v>
      </c>
      <c r="E131" s="117">
        <v>1</v>
      </c>
      <c r="F131" s="120"/>
      <c r="G131" s="302"/>
      <c r="H131" s="303"/>
    </row>
    <row r="132" spans="1:8" x14ac:dyDescent="0.2">
      <c r="A132" s="122" t="s">
        <v>167</v>
      </c>
      <c r="B132" s="117"/>
      <c r="C132" s="120"/>
      <c r="D132" s="117" t="s">
        <v>70</v>
      </c>
      <c r="E132" s="117"/>
      <c r="F132" s="120"/>
      <c r="G132" s="302"/>
      <c r="H132" s="303"/>
    </row>
    <row r="133" spans="1:8" x14ac:dyDescent="0.2">
      <c r="A133" s="122"/>
      <c r="B133" s="117"/>
      <c r="C133" s="120"/>
      <c r="D133" s="117" t="s">
        <v>71</v>
      </c>
      <c r="E133" s="117"/>
      <c r="F133" s="120"/>
      <c r="G133" s="302"/>
      <c r="H133" s="303"/>
    </row>
    <row r="134" spans="1:8" x14ac:dyDescent="0.2">
      <c r="A134" s="122"/>
      <c r="B134" s="117"/>
      <c r="C134" s="120"/>
      <c r="D134" s="117" t="s">
        <v>72</v>
      </c>
      <c r="E134" s="117"/>
      <c r="F134" s="120"/>
      <c r="G134" s="302"/>
      <c r="H134" s="303"/>
    </row>
    <row r="135" spans="1:8" x14ac:dyDescent="0.2">
      <c r="A135" s="122"/>
      <c r="B135" s="117"/>
      <c r="C135" s="120"/>
      <c r="D135" s="123" t="s">
        <v>168</v>
      </c>
      <c r="E135" s="123"/>
      <c r="F135" s="120"/>
      <c r="G135" s="302"/>
      <c r="H135" s="303"/>
    </row>
    <row r="136" spans="1:8" x14ac:dyDescent="0.2">
      <c r="A136" s="119"/>
      <c r="B136" s="120"/>
      <c r="C136" s="120"/>
      <c r="D136" s="120"/>
      <c r="E136" s="120"/>
      <c r="F136" s="120"/>
      <c r="G136" s="302"/>
      <c r="H136" s="303"/>
    </row>
    <row r="137" spans="1:8" x14ac:dyDescent="0.2">
      <c r="A137" s="80" t="s">
        <v>73</v>
      </c>
      <c r="B137" s="112"/>
      <c r="C137" s="120"/>
      <c r="D137" s="82" t="s">
        <v>74</v>
      </c>
      <c r="E137" s="112"/>
      <c r="F137" s="120"/>
      <c r="G137" s="302"/>
      <c r="H137" s="303"/>
    </row>
    <row r="138" spans="1:8" ht="51" x14ac:dyDescent="0.2">
      <c r="A138" s="24" t="s">
        <v>75</v>
      </c>
      <c r="B138" s="112"/>
      <c r="C138" s="120"/>
      <c r="D138" s="23" t="s">
        <v>79</v>
      </c>
      <c r="E138" s="112"/>
      <c r="F138" s="120"/>
      <c r="G138" s="302"/>
      <c r="H138" s="303"/>
    </row>
    <row r="139" spans="1:8" x14ac:dyDescent="0.2">
      <c r="A139" s="122" t="s">
        <v>76</v>
      </c>
      <c r="B139" s="117"/>
      <c r="C139" s="120"/>
      <c r="D139" s="117" t="s">
        <v>80</v>
      </c>
      <c r="E139" s="117"/>
      <c r="F139" s="120"/>
      <c r="G139" s="302"/>
      <c r="H139" s="303"/>
    </row>
    <row r="140" spans="1:8" ht="25.5" x14ac:dyDescent="0.2">
      <c r="A140" s="116" t="s">
        <v>77</v>
      </c>
      <c r="B140" s="117"/>
      <c r="C140" s="120"/>
      <c r="D140" s="117" t="s">
        <v>81</v>
      </c>
      <c r="E140" s="117"/>
      <c r="F140" s="120"/>
      <c r="G140" s="302"/>
      <c r="H140" s="303"/>
    </row>
    <row r="141" spans="1:8" ht="25.5" x14ac:dyDescent="0.2">
      <c r="A141" s="116" t="s">
        <v>78</v>
      </c>
      <c r="B141" s="117">
        <v>5</v>
      </c>
      <c r="C141" s="120"/>
      <c r="D141" s="129" t="s">
        <v>82</v>
      </c>
      <c r="E141" s="117"/>
      <c r="F141" s="120"/>
      <c r="G141" s="302"/>
      <c r="H141" s="303"/>
    </row>
    <row r="142" spans="1:8" x14ac:dyDescent="0.2">
      <c r="A142" s="122"/>
      <c r="B142" s="117"/>
      <c r="C142" s="120"/>
      <c r="D142" s="117" t="s">
        <v>83</v>
      </c>
      <c r="E142" s="117"/>
      <c r="F142" s="120"/>
      <c r="G142" s="302"/>
      <c r="H142" s="303"/>
    </row>
    <row r="143" spans="1:8" x14ac:dyDescent="0.2">
      <c r="A143" s="122"/>
      <c r="B143" s="117"/>
      <c r="C143" s="120"/>
      <c r="D143" s="117" t="s">
        <v>84</v>
      </c>
      <c r="E143" s="117">
        <v>5</v>
      </c>
      <c r="F143" s="120"/>
      <c r="G143" s="302"/>
      <c r="H143" s="303"/>
    </row>
    <row r="144" spans="1:8" x14ac:dyDescent="0.2">
      <c r="A144" s="119"/>
      <c r="B144" s="120"/>
      <c r="C144" s="120"/>
      <c r="D144" s="120"/>
      <c r="E144" s="120"/>
      <c r="F144" s="120"/>
      <c r="G144" s="302"/>
      <c r="H144" s="303"/>
    </row>
    <row r="145" spans="1:8" x14ac:dyDescent="0.2">
      <c r="A145" s="80" t="s">
        <v>85</v>
      </c>
      <c r="B145" s="112"/>
      <c r="C145" s="120"/>
      <c r="D145" s="338"/>
      <c r="E145" s="338"/>
      <c r="F145" s="338"/>
      <c r="G145" s="302"/>
      <c r="H145" s="303"/>
    </row>
    <row r="146" spans="1:8" ht="51" x14ac:dyDescent="0.2">
      <c r="A146" s="24" t="s">
        <v>86</v>
      </c>
      <c r="B146" s="112"/>
      <c r="C146" s="120"/>
      <c r="D146" s="338"/>
      <c r="E146" s="338"/>
      <c r="F146" s="338"/>
      <c r="G146" s="302"/>
      <c r="H146" s="303"/>
    </row>
    <row r="147" spans="1:8" x14ac:dyDescent="0.2">
      <c r="A147" s="122" t="s">
        <v>62</v>
      </c>
      <c r="B147" s="117">
        <v>1</v>
      </c>
      <c r="C147" s="120"/>
      <c r="D147" s="338"/>
      <c r="E147" s="338"/>
      <c r="F147" s="338"/>
      <c r="G147" s="302"/>
      <c r="H147" s="303"/>
    </row>
    <row r="148" spans="1:8" ht="13.5" thickBot="1" x14ac:dyDescent="0.25">
      <c r="A148" s="124" t="s">
        <v>63</v>
      </c>
      <c r="B148" s="125"/>
      <c r="C148" s="126"/>
      <c r="D148" s="339"/>
      <c r="E148" s="339"/>
      <c r="F148" s="339"/>
      <c r="G148" s="304"/>
      <c r="H148" s="305"/>
    </row>
    <row r="149" spans="1:8" ht="15" thickBot="1" x14ac:dyDescent="0.25">
      <c r="A149" s="130" t="str">
        <f>'Aree di rischio per processi'!A77</f>
        <v>C.2.7.4 Verifica clausole inique e vessatorie</v>
      </c>
      <c r="B149" s="131"/>
      <c r="C149" s="131"/>
      <c r="D149" s="131"/>
      <c r="E149" s="131"/>
      <c r="F149" s="131"/>
      <c r="G149" s="131"/>
      <c r="H149" s="131"/>
    </row>
    <row r="150" spans="1:8" ht="12.75" customHeight="1" x14ac:dyDescent="0.2">
      <c r="A150" s="331" t="s">
        <v>474</v>
      </c>
      <c r="B150" s="332"/>
      <c r="C150" s="110"/>
      <c r="D150" s="335" t="s">
        <v>476</v>
      </c>
      <c r="E150" s="332"/>
      <c r="F150" s="110"/>
      <c r="G150" s="335" t="s">
        <v>475</v>
      </c>
      <c r="H150" s="336"/>
    </row>
    <row r="151" spans="1:8" ht="13.5" thickBot="1" x14ac:dyDescent="0.25">
      <c r="A151" s="333"/>
      <c r="B151" s="334"/>
      <c r="C151" s="111"/>
      <c r="D151" s="334"/>
      <c r="E151" s="334"/>
      <c r="F151" s="111"/>
      <c r="G151" s="334"/>
      <c r="H151" s="337"/>
    </row>
    <row r="152" spans="1:8" x14ac:dyDescent="0.2">
      <c r="A152" s="80" t="s">
        <v>42</v>
      </c>
      <c r="B152" s="112"/>
      <c r="C152" s="113"/>
      <c r="D152" s="82" t="s">
        <v>50</v>
      </c>
      <c r="E152" s="112"/>
      <c r="F152" s="113"/>
      <c r="G152" s="82"/>
      <c r="H152" s="114"/>
    </row>
    <row r="153" spans="1:8" ht="102" x14ac:dyDescent="0.2">
      <c r="A153" s="19" t="s">
        <v>49</v>
      </c>
      <c r="B153" s="112"/>
      <c r="C153" s="113"/>
      <c r="D153" s="115" t="s">
        <v>51</v>
      </c>
      <c r="E153" s="112"/>
      <c r="F153" s="113"/>
      <c r="G153" s="23" t="s">
        <v>88</v>
      </c>
      <c r="H153" s="114"/>
    </row>
    <row r="154" spans="1:8" x14ac:dyDescent="0.2">
      <c r="A154" s="116" t="s">
        <v>43</v>
      </c>
      <c r="B154" s="117"/>
      <c r="C154" s="113"/>
      <c r="D154" s="117" t="s">
        <v>52</v>
      </c>
      <c r="E154" s="117"/>
      <c r="F154" s="113"/>
      <c r="G154" s="117" t="s">
        <v>92</v>
      </c>
      <c r="H154" s="118"/>
    </row>
    <row r="155" spans="1:8" x14ac:dyDescent="0.2">
      <c r="A155" s="116" t="s">
        <v>44</v>
      </c>
      <c r="B155" s="117"/>
      <c r="C155" s="113"/>
      <c r="D155" s="117" t="s">
        <v>53</v>
      </c>
      <c r="E155" s="117"/>
      <c r="F155" s="113"/>
      <c r="G155" s="117" t="s">
        <v>91</v>
      </c>
      <c r="H155" s="118"/>
    </row>
    <row r="156" spans="1:8" x14ac:dyDescent="0.2">
      <c r="A156" s="116" t="s">
        <v>45</v>
      </c>
      <c r="B156" s="117"/>
      <c r="C156" s="113"/>
      <c r="D156" s="117" t="s">
        <v>54</v>
      </c>
      <c r="E156" s="117">
        <v>3</v>
      </c>
      <c r="F156" s="113"/>
      <c r="G156" s="117" t="s">
        <v>90</v>
      </c>
      <c r="H156" s="118">
        <v>3</v>
      </c>
    </row>
    <row r="157" spans="1:8" ht="25.5" x14ac:dyDescent="0.2">
      <c r="A157" s="116" t="s">
        <v>47</v>
      </c>
      <c r="B157" s="117">
        <v>4</v>
      </c>
      <c r="C157" s="113"/>
      <c r="D157" s="117" t="s">
        <v>55</v>
      </c>
      <c r="E157" s="117"/>
      <c r="F157" s="113"/>
      <c r="G157" s="117" t="s">
        <v>169</v>
      </c>
      <c r="H157" s="118"/>
    </row>
    <row r="158" spans="1:8" x14ac:dyDescent="0.2">
      <c r="A158" s="116" t="s">
        <v>46</v>
      </c>
      <c r="B158" s="117"/>
      <c r="C158" s="113"/>
      <c r="D158" s="117" t="s">
        <v>56</v>
      </c>
      <c r="E158" s="117"/>
      <c r="F158" s="113"/>
      <c r="G158" s="117" t="s">
        <v>89</v>
      </c>
      <c r="H158" s="118"/>
    </row>
    <row r="159" spans="1:8" x14ac:dyDescent="0.2">
      <c r="A159" s="119"/>
      <c r="B159" s="120"/>
      <c r="C159" s="120"/>
      <c r="D159" s="120"/>
      <c r="E159" s="120"/>
      <c r="F159" s="120"/>
      <c r="G159" s="120"/>
      <c r="H159" s="121"/>
    </row>
    <row r="160" spans="1:8" x14ac:dyDescent="0.2">
      <c r="A160" s="80" t="s">
        <v>57</v>
      </c>
      <c r="B160" s="112"/>
      <c r="C160" s="120"/>
      <c r="D160" s="82" t="s">
        <v>58</v>
      </c>
      <c r="E160" s="112"/>
      <c r="F160" s="120"/>
      <c r="G160" s="302"/>
      <c r="H160" s="303"/>
    </row>
    <row r="161" spans="1:8" ht="76.5" x14ac:dyDescent="0.2">
      <c r="A161" s="24" t="s">
        <v>59</v>
      </c>
      <c r="B161" s="112"/>
      <c r="C161" s="120"/>
      <c r="D161" s="23" t="s">
        <v>113</v>
      </c>
      <c r="E161" s="112"/>
      <c r="F161" s="120"/>
      <c r="G161" s="302"/>
      <c r="H161" s="303"/>
    </row>
    <row r="162" spans="1:8" x14ac:dyDescent="0.2">
      <c r="A162" s="122" t="s">
        <v>60</v>
      </c>
      <c r="B162" s="117"/>
      <c r="C162" s="120"/>
      <c r="D162" s="117" t="s">
        <v>62</v>
      </c>
      <c r="E162" s="117">
        <v>1</v>
      </c>
      <c r="F162" s="120"/>
      <c r="G162" s="302"/>
      <c r="H162" s="303"/>
    </row>
    <row r="163" spans="1:8" x14ac:dyDescent="0.2">
      <c r="A163" s="122" t="s">
        <v>61</v>
      </c>
      <c r="B163" s="117">
        <v>5</v>
      </c>
      <c r="C163" s="120"/>
      <c r="D163" s="117" t="s">
        <v>63</v>
      </c>
      <c r="E163" s="117"/>
      <c r="F163" s="120"/>
      <c r="G163" s="302"/>
      <c r="H163" s="303"/>
    </row>
    <row r="164" spans="1:8" x14ac:dyDescent="0.2">
      <c r="A164" s="119"/>
      <c r="B164" s="120"/>
      <c r="C164" s="120"/>
      <c r="D164" s="120"/>
      <c r="E164" s="120"/>
      <c r="F164" s="120"/>
      <c r="G164" s="302"/>
      <c r="H164" s="303"/>
    </row>
    <row r="165" spans="1:8" x14ac:dyDescent="0.2">
      <c r="A165" s="80" t="s">
        <v>64</v>
      </c>
      <c r="B165" s="112"/>
      <c r="C165" s="120"/>
      <c r="D165" s="82" t="s">
        <v>65</v>
      </c>
      <c r="E165" s="112"/>
      <c r="F165" s="120"/>
      <c r="G165" s="302"/>
      <c r="H165" s="303"/>
    </row>
    <row r="166" spans="1:8" ht="38.25" x14ac:dyDescent="0.2">
      <c r="A166" s="24" t="s">
        <v>66</v>
      </c>
      <c r="B166" s="112"/>
      <c r="C166" s="120"/>
      <c r="D166" s="23" t="s">
        <v>67</v>
      </c>
      <c r="E166" s="112"/>
      <c r="F166" s="120"/>
      <c r="G166" s="302"/>
      <c r="H166" s="303"/>
    </row>
    <row r="167" spans="1:8" x14ac:dyDescent="0.2">
      <c r="A167" s="122" t="s">
        <v>68</v>
      </c>
      <c r="B167" s="117">
        <v>1</v>
      </c>
      <c r="C167" s="120"/>
      <c r="D167" s="117" t="s">
        <v>62</v>
      </c>
      <c r="E167" s="117"/>
      <c r="F167" s="120"/>
      <c r="G167" s="302"/>
      <c r="H167" s="303"/>
    </row>
    <row r="168" spans="1:8" x14ac:dyDescent="0.2">
      <c r="A168" s="122" t="s">
        <v>166</v>
      </c>
      <c r="B168" s="117"/>
      <c r="C168" s="120"/>
      <c r="D168" s="117" t="s">
        <v>69</v>
      </c>
      <c r="E168" s="117">
        <v>1</v>
      </c>
      <c r="F168" s="120"/>
      <c r="G168" s="302"/>
      <c r="H168" s="303"/>
    </row>
    <row r="169" spans="1:8" x14ac:dyDescent="0.2">
      <c r="A169" s="122" t="s">
        <v>167</v>
      </c>
      <c r="B169" s="117"/>
      <c r="C169" s="120"/>
      <c r="D169" s="117" t="s">
        <v>70</v>
      </c>
      <c r="E169" s="117"/>
      <c r="F169" s="120"/>
      <c r="G169" s="302"/>
      <c r="H169" s="303"/>
    </row>
    <row r="170" spans="1:8" x14ac:dyDescent="0.2">
      <c r="A170" s="122"/>
      <c r="B170" s="117"/>
      <c r="C170" s="120"/>
      <c r="D170" s="117" t="s">
        <v>71</v>
      </c>
      <c r="E170" s="117"/>
      <c r="F170" s="120"/>
      <c r="G170" s="302"/>
      <c r="H170" s="303"/>
    </row>
    <row r="171" spans="1:8" x14ac:dyDescent="0.2">
      <c r="A171" s="122"/>
      <c r="B171" s="117"/>
      <c r="C171" s="120"/>
      <c r="D171" s="117" t="s">
        <v>72</v>
      </c>
      <c r="E171" s="117"/>
      <c r="F171" s="120"/>
      <c r="G171" s="302"/>
      <c r="H171" s="303"/>
    </row>
    <row r="172" spans="1:8" x14ac:dyDescent="0.2">
      <c r="A172" s="122"/>
      <c r="B172" s="117"/>
      <c r="C172" s="120"/>
      <c r="D172" s="123" t="s">
        <v>168</v>
      </c>
      <c r="E172" s="123"/>
      <c r="F172" s="120"/>
      <c r="G172" s="302"/>
      <c r="H172" s="303"/>
    </row>
    <row r="173" spans="1:8" x14ac:dyDescent="0.2">
      <c r="A173" s="119"/>
      <c r="B173" s="120"/>
      <c r="C173" s="120"/>
      <c r="D173" s="120"/>
      <c r="E173" s="120"/>
      <c r="F173" s="120"/>
      <c r="G173" s="302"/>
      <c r="H173" s="303"/>
    </row>
    <row r="174" spans="1:8" x14ac:dyDescent="0.2">
      <c r="A174" s="80" t="s">
        <v>73</v>
      </c>
      <c r="B174" s="112"/>
      <c r="C174" s="120"/>
      <c r="D174" s="82" t="s">
        <v>74</v>
      </c>
      <c r="E174" s="112"/>
      <c r="F174" s="120"/>
      <c r="G174" s="302"/>
      <c r="H174" s="303"/>
    </row>
    <row r="175" spans="1:8" ht="51" x14ac:dyDescent="0.2">
      <c r="A175" s="24" t="s">
        <v>75</v>
      </c>
      <c r="B175" s="112"/>
      <c r="C175" s="120"/>
      <c r="D175" s="23" t="s">
        <v>79</v>
      </c>
      <c r="E175" s="112"/>
      <c r="F175" s="120"/>
      <c r="G175" s="302"/>
      <c r="H175" s="303"/>
    </row>
    <row r="176" spans="1:8" x14ac:dyDescent="0.2">
      <c r="A176" s="122" t="s">
        <v>76</v>
      </c>
      <c r="B176" s="117"/>
      <c r="C176" s="120"/>
      <c r="D176" s="117" t="s">
        <v>80</v>
      </c>
      <c r="E176" s="117"/>
      <c r="F176" s="120"/>
      <c r="G176" s="302"/>
      <c r="H176" s="303"/>
    </row>
    <row r="177" spans="1:8" ht="25.5" x14ac:dyDescent="0.2">
      <c r="A177" s="116" t="s">
        <v>77</v>
      </c>
      <c r="B177" s="117"/>
      <c r="C177" s="120"/>
      <c r="D177" s="117" t="s">
        <v>81</v>
      </c>
      <c r="E177" s="117"/>
      <c r="F177" s="120"/>
      <c r="G177" s="302"/>
      <c r="H177" s="303"/>
    </row>
    <row r="178" spans="1:8" ht="25.5" x14ac:dyDescent="0.2">
      <c r="A178" s="116" t="s">
        <v>78</v>
      </c>
      <c r="B178" s="117">
        <v>5</v>
      </c>
      <c r="C178" s="120"/>
      <c r="D178" s="129" t="s">
        <v>82</v>
      </c>
      <c r="E178" s="117"/>
      <c r="F178" s="120"/>
      <c r="G178" s="302"/>
      <c r="H178" s="303"/>
    </row>
    <row r="179" spans="1:8" x14ac:dyDescent="0.2">
      <c r="A179" s="122"/>
      <c r="B179" s="117"/>
      <c r="C179" s="120"/>
      <c r="D179" s="117" t="s">
        <v>83</v>
      </c>
      <c r="E179" s="117"/>
      <c r="F179" s="120"/>
      <c r="G179" s="302"/>
      <c r="H179" s="303"/>
    </row>
    <row r="180" spans="1:8" x14ac:dyDescent="0.2">
      <c r="A180" s="122"/>
      <c r="B180" s="117"/>
      <c r="C180" s="120"/>
      <c r="D180" s="117" t="s">
        <v>84</v>
      </c>
      <c r="E180" s="117">
        <v>5</v>
      </c>
      <c r="F180" s="120"/>
      <c r="G180" s="302"/>
      <c r="H180" s="303"/>
    </row>
    <row r="181" spans="1:8" x14ac:dyDescent="0.2">
      <c r="A181" s="119"/>
      <c r="B181" s="120"/>
      <c r="C181" s="120"/>
      <c r="D181" s="120"/>
      <c r="E181" s="120"/>
      <c r="F181" s="120"/>
      <c r="G181" s="302"/>
      <c r="H181" s="303"/>
    </row>
    <row r="182" spans="1:8" x14ac:dyDescent="0.2">
      <c r="A182" s="80" t="s">
        <v>85</v>
      </c>
      <c r="B182" s="112"/>
      <c r="C182" s="120"/>
      <c r="D182" s="338"/>
      <c r="E182" s="338"/>
      <c r="F182" s="338"/>
      <c r="G182" s="302"/>
      <c r="H182" s="303"/>
    </row>
    <row r="183" spans="1:8" ht="51" x14ac:dyDescent="0.2">
      <c r="A183" s="24" t="s">
        <v>86</v>
      </c>
      <c r="B183" s="112"/>
      <c r="C183" s="120"/>
      <c r="D183" s="338"/>
      <c r="E183" s="338"/>
      <c r="F183" s="338"/>
      <c r="G183" s="302"/>
      <c r="H183" s="303"/>
    </row>
    <row r="184" spans="1:8" x14ac:dyDescent="0.2">
      <c r="A184" s="122" t="s">
        <v>62</v>
      </c>
      <c r="B184" s="117">
        <v>1</v>
      </c>
      <c r="C184" s="120"/>
      <c r="D184" s="338"/>
      <c r="E184" s="338"/>
      <c r="F184" s="338"/>
      <c r="G184" s="302"/>
      <c r="H184" s="303"/>
    </row>
    <row r="185" spans="1:8" ht="13.5" thickBot="1" x14ac:dyDescent="0.25">
      <c r="A185" s="124" t="s">
        <v>63</v>
      </c>
      <c r="B185" s="125"/>
      <c r="C185" s="126"/>
      <c r="D185" s="339"/>
      <c r="E185" s="339"/>
      <c r="F185" s="339"/>
      <c r="G185" s="304"/>
      <c r="H185" s="305"/>
    </row>
    <row r="186" spans="1:8" ht="15" thickBot="1" x14ac:dyDescent="0.25">
      <c r="A186" s="130" t="str">
        <f>'Aree di rischio per processi'!A78</f>
        <v>C.2.7.5 Manifestazioni a premio</v>
      </c>
      <c r="B186" s="131"/>
      <c r="C186" s="131"/>
      <c r="D186" s="131"/>
      <c r="E186" s="131"/>
      <c r="F186" s="131"/>
      <c r="G186" s="131"/>
      <c r="H186" s="131"/>
    </row>
    <row r="187" spans="1:8" ht="12.75" customHeight="1" x14ac:dyDescent="0.2">
      <c r="A187" s="331" t="s">
        <v>474</v>
      </c>
      <c r="B187" s="332"/>
      <c r="C187" s="110"/>
      <c r="D187" s="335" t="s">
        <v>476</v>
      </c>
      <c r="E187" s="332"/>
      <c r="F187" s="110"/>
      <c r="G187" s="335" t="s">
        <v>475</v>
      </c>
      <c r="H187" s="336"/>
    </row>
    <row r="188" spans="1:8" ht="13.5" thickBot="1" x14ac:dyDescent="0.25">
      <c r="A188" s="333"/>
      <c r="B188" s="334"/>
      <c r="C188" s="111"/>
      <c r="D188" s="334"/>
      <c r="E188" s="334"/>
      <c r="F188" s="111"/>
      <c r="G188" s="334"/>
      <c r="H188" s="337"/>
    </row>
    <row r="189" spans="1:8" x14ac:dyDescent="0.2">
      <c r="A189" s="80" t="s">
        <v>42</v>
      </c>
      <c r="B189" s="112"/>
      <c r="C189" s="113"/>
      <c r="D189" s="82" t="s">
        <v>50</v>
      </c>
      <c r="E189" s="112"/>
      <c r="F189" s="113"/>
      <c r="G189" s="82"/>
      <c r="H189" s="114"/>
    </row>
    <row r="190" spans="1:8" ht="102" x14ac:dyDescent="0.2">
      <c r="A190" s="19" t="s">
        <v>49</v>
      </c>
      <c r="B190" s="112"/>
      <c r="C190" s="113"/>
      <c r="D190" s="115" t="s">
        <v>51</v>
      </c>
      <c r="E190" s="112"/>
      <c r="F190" s="113"/>
      <c r="G190" s="23" t="s">
        <v>88</v>
      </c>
      <c r="H190" s="114"/>
    </row>
    <row r="191" spans="1:8" x14ac:dyDescent="0.2">
      <c r="A191" s="116" t="s">
        <v>43</v>
      </c>
      <c r="B191" s="117"/>
      <c r="C191" s="113"/>
      <c r="D191" s="117" t="s">
        <v>52</v>
      </c>
      <c r="E191" s="117"/>
      <c r="F191" s="113"/>
      <c r="G191" s="117" t="s">
        <v>92</v>
      </c>
      <c r="H191" s="118"/>
    </row>
    <row r="192" spans="1:8" x14ac:dyDescent="0.2">
      <c r="A192" s="116" t="s">
        <v>44</v>
      </c>
      <c r="B192" s="117">
        <v>2</v>
      </c>
      <c r="C192" s="113"/>
      <c r="D192" s="117" t="s">
        <v>53</v>
      </c>
      <c r="E192" s="117"/>
      <c r="F192" s="113"/>
      <c r="G192" s="117" t="s">
        <v>91</v>
      </c>
      <c r="H192" s="118"/>
    </row>
    <row r="193" spans="1:8" x14ac:dyDescent="0.2">
      <c r="A193" s="116" t="s">
        <v>45</v>
      </c>
      <c r="B193" s="117"/>
      <c r="C193" s="113"/>
      <c r="D193" s="117" t="s">
        <v>54</v>
      </c>
      <c r="E193" s="117"/>
      <c r="F193" s="113"/>
      <c r="G193" s="117" t="s">
        <v>90</v>
      </c>
      <c r="H193" s="118">
        <v>3</v>
      </c>
    </row>
    <row r="194" spans="1:8" ht="25.5" x14ac:dyDescent="0.2">
      <c r="A194" s="116" t="s">
        <v>47</v>
      </c>
      <c r="B194" s="117"/>
      <c r="C194" s="113"/>
      <c r="D194" s="117" t="s">
        <v>55</v>
      </c>
      <c r="E194" s="117"/>
      <c r="F194" s="113"/>
      <c r="G194" s="117" t="s">
        <v>169</v>
      </c>
      <c r="H194" s="118"/>
    </row>
    <row r="195" spans="1:8" x14ac:dyDescent="0.2">
      <c r="A195" s="116" t="s">
        <v>46</v>
      </c>
      <c r="B195" s="117"/>
      <c r="C195" s="113"/>
      <c r="D195" s="117" t="s">
        <v>56</v>
      </c>
      <c r="E195" s="117">
        <v>5</v>
      </c>
      <c r="F195" s="113"/>
      <c r="G195" s="117" t="s">
        <v>89</v>
      </c>
      <c r="H195" s="118"/>
    </row>
    <row r="196" spans="1:8" x14ac:dyDescent="0.2">
      <c r="A196" s="119"/>
      <c r="B196" s="120"/>
      <c r="C196" s="120"/>
      <c r="D196" s="120"/>
      <c r="E196" s="120"/>
      <c r="F196" s="120"/>
      <c r="G196" s="120"/>
      <c r="H196" s="121"/>
    </row>
    <row r="197" spans="1:8" x14ac:dyDescent="0.2">
      <c r="A197" s="80" t="s">
        <v>57</v>
      </c>
      <c r="B197" s="112"/>
      <c r="C197" s="120"/>
      <c r="D197" s="82" t="s">
        <v>58</v>
      </c>
      <c r="E197" s="112"/>
      <c r="F197" s="120"/>
      <c r="G197" s="302"/>
      <c r="H197" s="303"/>
    </row>
    <row r="198" spans="1:8" ht="76.5" x14ac:dyDescent="0.2">
      <c r="A198" s="24" t="s">
        <v>59</v>
      </c>
      <c r="B198" s="112"/>
      <c r="C198" s="120"/>
      <c r="D198" s="23" t="s">
        <v>113</v>
      </c>
      <c r="E198" s="112"/>
      <c r="F198" s="120"/>
      <c r="G198" s="302"/>
      <c r="H198" s="303"/>
    </row>
    <row r="199" spans="1:8" x14ac:dyDescent="0.2">
      <c r="A199" s="122" t="s">
        <v>60</v>
      </c>
      <c r="B199" s="117"/>
      <c r="C199" s="120"/>
      <c r="D199" s="117" t="s">
        <v>62</v>
      </c>
      <c r="E199" s="117">
        <v>1</v>
      </c>
      <c r="F199" s="120"/>
      <c r="G199" s="302"/>
      <c r="H199" s="303"/>
    </row>
    <row r="200" spans="1:8" x14ac:dyDescent="0.2">
      <c r="A200" s="122" t="s">
        <v>61</v>
      </c>
      <c r="B200" s="117">
        <v>5</v>
      </c>
      <c r="C200" s="120"/>
      <c r="D200" s="117" t="s">
        <v>63</v>
      </c>
      <c r="E200" s="117"/>
      <c r="F200" s="120"/>
      <c r="G200" s="302"/>
      <c r="H200" s="303"/>
    </row>
    <row r="201" spans="1:8" x14ac:dyDescent="0.2">
      <c r="A201" s="119"/>
      <c r="B201" s="120"/>
      <c r="C201" s="120"/>
      <c r="D201" s="120"/>
      <c r="E201" s="120"/>
      <c r="F201" s="120"/>
      <c r="G201" s="302"/>
      <c r="H201" s="303"/>
    </row>
    <row r="202" spans="1:8" x14ac:dyDescent="0.2">
      <c r="A202" s="80" t="s">
        <v>64</v>
      </c>
      <c r="B202" s="112"/>
      <c r="C202" s="120"/>
      <c r="D202" s="82" t="s">
        <v>65</v>
      </c>
      <c r="E202" s="112"/>
      <c r="F202" s="120"/>
      <c r="G202" s="302"/>
      <c r="H202" s="303"/>
    </row>
    <row r="203" spans="1:8" ht="38.25" x14ac:dyDescent="0.2">
      <c r="A203" s="24" t="s">
        <v>66</v>
      </c>
      <c r="B203" s="112"/>
      <c r="C203" s="120"/>
      <c r="D203" s="23" t="s">
        <v>67</v>
      </c>
      <c r="E203" s="112"/>
      <c r="F203" s="120"/>
      <c r="G203" s="302"/>
      <c r="H203" s="303"/>
    </row>
    <row r="204" spans="1:8" x14ac:dyDescent="0.2">
      <c r="A204" s="122" t="s">
        <v>68</v>
      </c>
      <c r="B204" s="117">
        <v>1</v>
      </c>
      <c r="C204" s="120"/>
      <c r="D204" s="117" t="s">
        <v>62</v>
      </c>
      <c r="E204" s="117"/>
      <c r="F204" s="120"/>
      <c r="G204" s="302"/>
      <c r="H204" s="303"/>
    </row>
    <row r="205" spans="1:8" x14ac:dyDescent="0.2">
      <c r="A205" s="122" t="s">
        <v>166</v>
      </c>
      <c r="B205" s="117"/>
      <c r="C205" s="120"/>
      <c r="D205" s="117" t="s">
        <v>69</v>
      </c>
      <c r="E205" s="117">
        <v>1</v>
      </c>
      <c r="F205" s="120"/>
      <c r="G205" s="302"/>
      <c r="H205" s="303"/>
    </row>
    <row r="206" spans="1:8" x14ac:dyDescent="0.2">
      <c r="A206" s="122" t="s">
        <v>167</v>
      </c>
      <c r="B206" s="117"/>
      <c r="C206" s="120"/>
      <c r="D206" s="117" t="s">
        <v>70</v>
      </c>
      <c r="E206" s="117"/>
      <c r="F206" s="120"/>
      <c r="G206" s="302"/>
      <c r="H206" s="303"/>
    </row>
    <row r="207" spans="1:8" x14ac:dyDescent="0.2">
      <c r="A207" s="122"/>
      <c r="B207" s="117"/>
      <c r="C207" s="120"/>
      <c r="D207" s="117" t="s">
        <v>71</v>
      </c>
      <c r="E207" s="117"/>
      <c r="F207" s="120"/>
      <c r="G207" s="302"/>
      <c r="H207" s="303"/>
    </row>
    <row r="208" spans="1:8" x14ac:dyDescent="0.2">
      <c r="A208" s="122"/>
      <c r="B208" s="117"/>
      <c r="C208" s="120"/>
      <c r="D208" s="117" t="s">
        <v>72</v>
      </c>
      <c r="E208" s="117"/>
      <c r="F208" s="120"/>
      <c r="G208" s="302"/>
      <c r="H208" s="303"/>
    </row>
    <row r="209" spans="1:8" x14ac:dyDescent="0.2">
      <c r="A209" s="122"/>
      <c r="B209" s="117"/>
      <c r="C209" s="120"/>
      <c r="D209" s="123" t="s">
        <v>168</v>
      </c>
      <c r="E209" s="123"/>
      <c r="F209" s="120"/>
      <c r="G209" s="302"/>
      <c r="H209" s="303"/>
    </row>
    <row r="210" spans="1:8" x14ac:dyDescent="0.2">
      <c r="A210" s="119"/>
      <c r="B210" s="120"/>
      <c r="C210" s="120"/>
      <c r="D210" s="120"/>
      <c r="E210" s="120"/>
      <c r="F210" s="120"/>
      <c r="G210" s="302"/>
      <c r="H210" s="303"/>
    </row>
    <row r="211" spans="1:8" x14ac:dyDescent="0.2">
      <c r="A211" s="80" t="s">
        <v>73</v>
      </c>
      <c r="B211" s="112"/>
      <c r="C211" s="120"/>
      <c r="D211" s="82" t="s">
        <v>74</v>
      </c>
      <c r="E211" s="112"/>
      <c r="F211" s="120"/>
      <c r="G211" s="302"/>
      <c r="H211" s="303"/>
    </row>
    <row r="212" spans="1:8" ht="51" x14ac:dyDescent="0.2">
      <c r="A212" s="24" t="s">
        <v>75</v>
      </c>
      <c r="B212" s="112"/>
      <c r="C212" s="120"/>
      <c r="D212" s="23" t="s">
        <v>79</v>
      </c>
      <c r="E212" s="112"/>
      <c r="F212" s="120"/>
      <c r="G212" s="302"/>
      <c r="H212" s="303"/>
    </row>
    <row r="213" spans="1:8" x14ac:dyDescent="0.2">
      <c r="A213" s="122" t="s">
        <v>76</v>
      </c>
      <c r="B213" s="117"/>
      <c r="C213" s="120"/>
      <c r="D213" s="117" t="s">
        <v>80</v>
      </c>
      <c r="E213" s="117"/>
      <c r="F213" s="120"/>
      <c r="G213" s="302"/>
      <c r="H213" s="303"/>
    </row>
    <row r="214" spans="1:8" ht="25.5" x14ac:dyDescent="0.2">
      <c r="A214" s="116" t="s">
        <v>77</v>
      </c>
      <c r="B214" s="117"/>
      <c r="C214" s="120"/>
      <c r="D214" s="117" t="s">
        <v>81</v>
      </c>
      <c r="E214" s="117">
        <v>2</v>
      </c>
      <c r="F214" s="120"/>
      <c r="G214" s="302"/>
      <c r="H214" s="303"/>
    </row>
    <row r="215" spans="1:8" ht="25.5" x14ac:dyDescent="0.2">
      <c r="A215" s="116" t="s">
        <v>78</v>
      </c>
      <c r="B215" s="117">
        <v>5</v>
      </c>
      <c r="C215" s="120"/>
      <c r="D215" s="129" t="s">
        <v>82</v>
      </c>
      <c r="E215" s="117"/>
      <c r="F215" s="120"/>
      <c r="G215" s="302"/>
      <c r="H215" s="303"/>
    </row>
    <row r="216" spans="1:8" x14ac:dyDescent="0.2">
      <c r="A216" s="122"/>
      <c r="B216" s="117"/>
      <c r="C216" s="120"/>
      <c r="D216" s="117" t="s">
        <v>83</v>
      </c>
      <c r="E216" s="117"/>
      <c r="F216" s="120"/>
      <c r="G216" s="302"/>
      <c r="H216" s="303"/>
    </row>
    <row r="217" spans="1:8" x14ac:dyDescent="0.2">
      <c r="A217" s="122"/>
      <c r="B217" s="117"/>
      <c r="C217" s="120"/>
      <c r="D217" s="117" t="s">
        <v>84</v>
      </c>
      <c r="E217" s="117"/>
      <c r="F217" s="120"/>
      <c r="G217" s="302"/>
      <c r="H217" s="303"/>
    </row>
    <row r="218" spans="1:8" x14ac:dyDescent="0.2">
      <c r="A218" s="119"/>
      <c r="B218" s="120"/>
      <c r="C218" s="120"/>
      <c r="D218" s="120"/>
      <c r="E218" s="120"/>
      <c r="F218" s="120"/>
      <c r="G218" s="302"/>
      <c r="H218" s="303"/>
    </row>
    <row r="219" spans="1:8" x14ac:dyDescent="0.2">
      <c r="A219" s="80" t="s">
        <v>85</v>
      </c>
      <c r="B219" s="112"/>
      <c r="C219" s="120"/>
      <c r="D219" s="338"/>
      <c r="E219" s="338"/>
      <c r="F219" s="338"/>
      <c r="G219" s="302"/>
      <c r="H219" s="303"/>
    </row>
    <row r="220" spans="1:8" ht="51" x14ac:dyDescent="0.2">
      <c r="A220" s="24" t="s">
        <v>86</v>
      </c>
      <c r="B220" s="112"/>
      <c r="C220" s="120"/>
      <c r="D220" s="338"/>
      <c r="E220" s="338"/>
      <c r="F220" s="338"/>
      <c r="G220" s="302"/>
      <c r="H220" s="303"/>
    </row>
    <row r="221" spans="1:8" x14ac:dyDescent="0.2">
      <c r="A221" s="122" t="s">
        <v>62</v>
      </c>
      <c r="B221" s="117">
        <v>1</v>
      </c>
      <c r="C221" s="120"/>
      <c r="D221" s="338"/>
      <c r="E221" s="338"/>
      <c r="F221" s="338"/>
      <c r="G221" s="302"/>
      <c r="H221" s="303"/>
    </row>
    <row r="222" spans="1:8" ht="13.5" thickBot="1" x14ac:dyDescent="0.25">
      <c r="A222" s="124" t="s">
        <v>63</v>
      </c>
      <c r="B222" s="125"/>
      <c r="C222" s="126"/>
      <c r="D222" s="339"/>
      <c r="E222" s="339"/>
      <c r="F222" s="339"/>
      <c r="G222" s="304"/>
      <c r="H222" s="305"/>
    </row>
    <row r="223" spans="1:8" ht="15" thickBot="1" x14ac:dyDescent="0.25">
      <c r="A223" s="130" t="str">
        <f>'Aree di rischio per processi'!A80</f>
        <v>C.2.8.1 Sanzioni amministrative ex L. 689/81</v>
      </c>
      <c r="B223" s="131"/>
      <c r="C223" s="131"/>
      <c r="D223" s="131"/>
      <c r="E223" s="131"/>
      <c r="F223" s="131"/>
      <c r="G223" s="131"/>
      <c r="H223" s="131"/>
    </row>
    <row r="224" spans="1:8" x14ac:dyDescent="0.2">
      <c r="A224" s="331" t="s">
        <v>474</v>
      </c>
      <c r="B224" s="332"/>
      <c r="C224" s="110"/>
      <c r="D224" s="335" t="s">
        <v>476</v>
      </c>
      <c r="E224" s="332"/>
      <c r="F224" s="110"/>
      <c r="G224" s="335" t="s">
        <v>475</v>
      </c>
      <c r="H224" s="336"/>
    </row>
    <row r="225" spans="1:8" ht="13.5" thickBot="1" x14ac:dyDescent="0.25">
      <c r="A225" s="333"/>
      <c r="B225" s="334"/>
      <c r="C225" s="111"/>
      <c r="D225" s="334"/>
      <c r="E225" s="334"/>
      <c r="F225" s="111"/>
      <c r="G225" s="334"/>
      <c r="H225" s="337"/>
    </row>
    <row r="226" spans="1:8" x14ac:dyDescent="0.2">
      <c r="A226" s="80" t="s">
        <v>42</v>
      </c>
      <c r="B226" s="112"/>
      <c r="C226" s="113"/>
      <c r="D226" s="82" t="s">
        <v>50</v>
      </c>
      <c r="E226" s="112"/>
      <c r="F226" s="113"/>
      <c r="G226" s="82"/>
      <c r="H226" s="114"/>
    </row>
    <row r="227" spans="1:8" ht="102" x14ac:dyDescent="0.2">
      <c r="A227" s="19" t="s">
        <v>49</v>
      </c>
      <c r="B227" s="112"/>
      <c r="C227" s="113"/>
      <c r="D227" s="115" t="s">
        <v>51</v>
      </c>
      <c r="E227" s="112"/>
      <c r="F227" s="113"/>
      <c r="G227" s="23" t="s">
        <v>88</v>
      </c>
      <c r="H227" s="114"/>
    </row>
    <row r="228" spans="1:8" x14ac:dyDescent="0.2">
      <c r="A228" s="116" t="s">
        <v>43</v>
      </c>
      <c r="B228" s="117"/>
      <c r="C228" s="113"/>
      <c r="D228" s="117" t="s">
        <v>52</v>
      </c>
      <c r="E228" s="117"/>
      <c r="F228" s="113"/>
      <c r="G228" s="117" t="s">
        <v>92</v>
      </c>
      <c r="H228" s="118"/>
    </row>
    <row r="229" spans="1:8" x14ac:dyDescent="0.2">
      <c r="A229" s="116" t="s">
        <v>44</v>
      </c>
      <c r="B229" s="117"/>
      <c r="C229" s="113"/>
      <c r="D229" s="117" t="s">
        <v>53</v>
      </c>
      <c r="E229" s="117"/>
      <c r="F229" s="113"/>
      <c r="G229" s="117" t="s">
        <v>91</v>
      </c>
      <c r="H229" s="118"/>
    </row>
    <row r="230" spans="1:8" x14ac:dyDescent="0.2">
      <c r="A230" s="116" t="s">
        <v>45</v>
      </c>
      <c r="B230" s="117">
        <v>3</v>
      </c>
      <c r="C230" s="113"/>
      <c r="D230" s="117" t="s">
        <v>54</v>
      </c>
      <c r="E230" s="117">
        <v>3</v>
      </c>
      <c r="F230" s="113"/>
      <c r="G230" s="117" t="s">
        <v>90</v>
      </c>
      <c r="H230" s="118">
        <v>3</v>
      </c>
    </row>
    <row r="231" spans="1:8" ht="25.5" x14ac:dyDescent="0.2">
      <c r="A231" s="116" t="s">
        <v>47</v>
      </c>
      <c r="B231" s="117"/>
      <c r="C231" s="113"/>
      <c r="D231" s="117" t="s">
        <v>55</v>
      </c>
      <c r="E231" s="117"/>
      <c r="F231" s="113"/>
      <c r="G231" s="117" t="s">
        <v>169</v>
      </c>
      <c r="H231" s="118"/>
    </row>
    <row r="232" spans="1:8" x14ac:dyDescent="0.2">
      <c r="A232" s="116" t="s">
        <v>46</v>
      </c>
      <c r="B232" s="117"/>
      <c r="C232" s="113"/>
      <c r="D232" s="117" t="s">
        <v>56</v>
      </c>
      <c r="E232" s="117"/>
      <c r="F232" s="113"/>
      <c r="G232" s="117" t="s">
        <v>89</v>
      </c>
      <c r="H232" s="118"/>
    </row>
    <row r="233" spans="1:8" x14ac:dyDescent="0.2">
      <c r="A233" s="119"/>
      <c r="B233" s="120"/>
      <c r="C233" s="120"/>
      <c r="D233" s="120"/>
      <c r="E233" s="120"/>
      <c r="F233" s="120"/>
      <c r="G233" s="120"/>
      <c r="H233" s="121"/>
    </row>
    <row r="234" spans="1:8" x14ac:dyDescent="0.2">
      <c r="A234" s="80" t="s">
        <v>57</v>
      </c>
      <c r="B234" s="112"/>
      <c r="C234" s="120"/>
      <c r="D234" s="82" t="s">
        <v>58</v>
      </c>
      <c r="E234" s="112"/>
      <c r="F234" s="120"/>
      <c r="G234" s="302"/>
      <c r="H234" s="303"/>
    </row>
    <row r="235" spans="1:8" ht="76.5" x14ac:dyDescent="0.2">
      <c r="A235" s="24" t="s">
        <v>59</v>
      </c>
      <c r="B235" s="112"/>
      <c r="C235" s="120"/>
      <c r="D235" s="23" t="s">
        <v>113</v>
      </c>
      <c r="E235" s="112"/>
      <c r="F235" s="120"/>
      <c r="G235" s="302"/>
      <c r="H235" s="303"/>
    </row>
    <row r="236" spans="1:8" x14ac:dyDescent="0.2">
      <c r="A236" s="122" t="s">
        <v>60</v>
      </c>
      <c r="B236" s="117"/>
      <c r="C236" s="120"/>
      <c r="D236" s="117" t="s">
        <v>62</v>
      </c>
      <c r="E236" s="117">
        <v>1</v>
      </c>
      <c r="F236" s="120"/>
      <c r="G236" s="302"/>
      <c r="H236" s="303"/>
    </row>
    <row r="237" spans="1:8" x14ac:dyDescent="0.2">
      <c r="A237" s="122" t="s">
        <v>61</v>
      </c>
      <c r="B237" s="117">
        <v>5</v>
      </c>
      <c r="C237" s="120"/>
      <c r="D237" s="117" t="s">
        <v>63</v>
      </c>
      <c r="E237" s="117"/>
      <c r="F237" s="120"/>
      <c r="G237" s="302"/>
      <c r="H237" s="303"/>
    </row>
    <row r="238" spans="1:8" x14ac:dyDescent="0.2">
      <c r="A238" s="119"/>
      <c r="B238" s="120"/>
      <c r="C238" s="120"/>
      <c r="D238" s="120"/>
      <c r="E238" s="120"/>
      <c r="F238" s="120"/>
      <c r="G238" s="302"/>
      <c r="H238" s="303"/>
    </row>
    <row r="239" spans="1:8" x14ac:dyDescent="0.2">
      <c r="A239" s="80" t="s">
        <v>64</v>
      </c>
      <c r="B239" s="112"/>
      <c r="C239" s="120"/>
      <c r="D239" s="82" t="s">
        <v>65</v>
      </c>
      <c r="E239" s="112"/>
      <c r="F239" s="120"/>
      <c r="G239" s="302"/>
      <c r="H239" s="303"/>
    </row>
    <row r="240" spans="1:8" ht="38.25" x14ac:dyDescent="0.2">
      <c r="A240" s="24" t="s">
        <v>66</v>
      </c>
      <c r="B240" s="112"/>
      <c r="C240" s="120"/>
      <c r="D240" s="23" t="s">
        <v>67</v>
      </c>
      <c r="E240" s="112"/>
      <c r="F240" s="120"/>
      <c r="G240" s="302"/>
      <c r="H240" s="303"/>
    </row>
    <row r="241" spans="1:8" x14ac:dyDescent="0.2">
      <c r="A241" s="122" t="s">
        <v>68</v>
      </c>
      <c r="B241" s="117">
        <v>1</v>
      </c>
      <c r="C241" s="120"/>
      <c r="D241" s="117" t="s">
        <v>62</v>
      </c>
      <c r="E241" s="117"/>
      <c r="F241" s="120"/>
      <c r="G241" s="302"/>
      <c r="H241" s="303"/>
    </row>
    <row r="242" spans="1:8" x14ac:dyDescent="0.2">
      <c r="A242" s="122" t="s">
        <v>166</v>
      </c>
      <c r="B242" s="117"/>
      <c r="C242" s="120"/>
      <c r="D242" s="117" t="s">
        <v>69</v>
      </c>
      <c r="E242" s="117">
        <v>1</v>
      </c>
      <c r="F242" s="120"/>
      <c r="G242" s="302"/>
      <c r="H242" s="303"/>
    </row>
    <row r="243" spans="1:8" x14ac:dyDescent="0.2">
      <c r="A243" s="122" t="s">
        <v>167</v>
      </c>
      <c r="B243" s="117"/>
      <c r="C243" s="120"/>
      <c r="D243" s="117" t="s">
        <v>70</v>
      </c>
      <c r="E243" s="117"/>
      <c r="F243" s="120"/>
      <c r="G243" s="302"/>
      <c r="H243" s="303"/>
    </row>
    <row r="244" spans="1:8" x14ac:dyDescent="0.2">
      <c r="A244" s="122"/>
      <c r="B244" s="117"/>
      <c r="C244" s="120"/>
      <c r="D244" s="117" t="s">
        <v>71</v>
      </c>
      <c r="E244" s="117"/>
      <c r="F244" s="120"/>
      <c r="G244" s="302"/>
      <c r="H244" s="303"/>
    </row>
    <row r="245" spans="1:8" x14ac:dyDescent="0.2">
      <c r="A245" s="122"/>
      <c r="B245" s="117"/>
      <c r="C245" s="120"/>
      <c r="D245" s="117" t="s">
        <v>72</v>
      </c>
      <c r="E245" s="117"/>
      <c r="F245" s="120"/>
      <c r="G245" s="302"/>
      <c r="H245" s="303"/>
    </row>
    <row r="246" spans="1:8" x14ac:dyDescent="0.2">
      <c r="A246" s="122"/>
      <c r="B246" s="117"/>
      <c r="C246" s="120"/>
      <c r="D246" s="123" t="s">
        <v>168</v>
      </c>
      <c r="E246" s="123"/>
      <c r="F246" s="120"/>
      <c r="G246" s="302"/>
      <c r="H246" s="303"/>
    </row>
    <row r="247" spans="1:8" x14ac:dyDescent="0.2">
      <c r="A247" s="119"/>
      <c r="B247" s="120"/>
      <c r="C247" s="120"/>
      <c r="D247" s="120"/>
      <c r="E247" s="120"/>
      <c r="F247" s="120"/>
      <c r="G247" s="302"/>
      <c r="H247" s="303"/>
    </row>
    <row r="248" spans="1:8" x14ac:dyDescent="0.2">
      <c r="A248" s="80" t="s">
        <v>73</v>
      </c>
      <c r="B248" s="112"/>
      <c r="C248" s="120"/>
      <c r="D248" s="82" t="s">
        <v>74</v>
      </c>
      <c r="E248" s="112"/>
      <c r="F248" s="120"/>
      <c r="G248" s="302"/>
      <c r="H248" s="303"/>
    </row>
    <row r="249" spans="1:8" ht="51" x14ac:dyDescent="0.2">
      <c r="A249" s="24" t="s">
        <v>75</v>
      </c>
      <c r="B249" s="112"/>
      <c r="C249" s="120"/>
      <c r="D249" s="23" t="s">
        <v>79</v>
      </c>
      <c r="E249" s="112"/>
      <c r="F249" s="120"/>
      <c r="G249" s="302"/>
      <c r="H249" s="303"/>
    </row>
    <row r="250" spans="1:8" x14ac:dyDescent="0.2">
      <c r="A250" s="122" t="s">
        <v>76</v>
      </c>
      <c r="B250" s="117"/>
      <c r="C250" s="120"/>
      <c r="D250" s="117" t="s">
        <v>80</v>
      </c>
      <c r="E250" s="117"/>
      <c r="F250" s="120"/>
      <c r="G250" s="302"/>
      <c r="H250" s="303"/>
    </row>
    <row r="251" spans="1:8" ht="25.5" x14ac:dyDescent="0.2">
      <c r="A251" s="116" t="s">
        <v>77</v>
      </c>
      <c r="B251" s="117">
        <v>3</v>
      </c>
      <c r="C251" s="120"/>
      <c r="D251" s="117" t="s">
        <v>81</v>
      </c>
      <c r="E251" s="117"/>
      <c r="F251" s="120"/>
      <c r="G251" s="302"/>
      <c r="H251" s="303"/>
    </row>
    <row r="252" spans="1:8" ht="25.5" x14ac:dyDescent="0.2">
      <c r="A252" s="116" t="s">
        <v>78</v>
      </c>
      <c r="B252" s="117"/>
      <c r="C252" s="120"/>
      <c r="D252" s="129" t="s">
        <v>82</v>
      </c>
      <c r="E252" s="117"/>
      <c r="F252" s="120"/>
      <c r="G252" s="302"/>
      <c r="H252" s="303"/>
    </row>
    <row r="253" spans="1:8" x14ac:dyDescent="0.2">
      <c r="A253" s="122"/>
      <c r="B253" s="117"/>
      <c r="C253" s="120"/>
      <c r="D253" s="117" t="s">
        <v>83</v>
      </c>
      <c r="E253" s="117"/>
      <c r="F253" s="120"/>
      <c r="G253" s="302"/>
      <c r="H253" s="303"/>
    </row>
    <row r="254" spans="1:8" x14ac:dyDescent="0.2">
      <c r="A254" s="122"/>
      <c r="B254" s="117"/>
      <c r="C254" s="120"/>
      <c r="D254" s="117" t="s">
        <v>84</v>
      </c>
      <c r="E254" s="117">
        <v>5</v>
      </c>
      <c r="F254" s="120"/>
      <c r="G254" s="302"/>
      <c r="H254" s="303"/>
    </row>
    <row r="255" spans="1:8" x14ac:dyDescent="0.2">
      <c r="A255" s="119"/>
      <c r="B255" s="120"/>
      <c r="C255" s="120"/>
      <c r="D255" s="120"/>
      <c r="E255" s="120"/>
      <c r="F255" s="120"/>
      <c r="G255" s="302"/>
      <c r="H255" s="303"/>
    </row>
    <row r="256" spans="1:8" x14ac:dyDescent="0.2">
      <c r="A256" s="80" t="s">
        <v>85</v>
      </c>
      <c r="B256" s="112"/>
      <c r="C256" s="120"/>
      <c r="D256" s="338"/>
      <c r="E256" s="338"/>
      <c r="F256" s="338"/>
      <c r="G256" s="302"/>
      <c r="H256" s="303"/>
    </row>
    <row r="257" spans="1:8" ht="51" x14ac:dyDescent="0.2">
      <c r="A257" s="24" t="s">
        <v>86</v>
      </c>
      <c r="B257" s="112"/>
      <c r="C257" s="120"/>
      <c r="D257" s="338"/>
      <c r="E257" s="338"/>
      <c r="F257" s="338"/>
      <c r="G257" s="302"/>
      <c r="H257" s="303"/>
    </row>
    <row r="258" spans="1:8" x14ac:dyDescent="0.2">
      <c r="A258" s="122" t="s">
        <v>62</v>
      </c>
      <c r="B258" s="117">
        <v>1</v>
      </c>
      <c r="C258" s="120"/>
      <c r="D258" s="338"/>
      <c r="E258" s="338"/>
      <c r="F258" s="338"/>
      <c r="G258" s="302"/>
      <c r="H258" s="303"/>
    </row>
    <row r="259" spans="1:8" ht="13.5" thickBot="1" x14ac:dyDescent="0.25">
      <c r="A259" s="124" t="s">
        <v>63</v>
      </c>
      <c r="B259" s="125"/>
      <c r="C259" s="126"/>
      <c r="D259" s="339"/>
      <c r="E259" s="339"/>
      <c r="F259" s="339"/>
      <c r="G259" s="304"/>
      <c r="H259" s="305"/>
    </row>
    <row r="260" spans="1:8" ht="15" thickBot="1" x14ac:dyDescent="0.25">
      <c r="A260" s="130" t="str">
        <f>'Aree di rischio per processi'!A81</f>
        <v>C.2.8.2 Gestione ruoli sanzioni amministrative</v>
      </c>
      <c r="B260" s="131"/>
      <c r="C260" s="131"/>
      <c r="D260" s="131"/>
      <c r="E260" s="131"/>
      <c r="F260" s="131"/>
      <c r="G260" s="131"/>
      <c r="H260" s="131"/>
    </row>
    <row r="261" spans="1:8" x14ac:dyDescent="0.2">
      <c r="A261" s="331" t="s">
        <v>474</v>
      </c>
      <c r="B261" s="332"/>
      <c r="C261" s="110"/>
      <c r="D261" s="335" t="s">
        <v>476</v>
      </c>
      <c r="E261" s="332"/>
      <c r="F261" s="110"/>
      <c r="G261" s="335" t="s">
        <v>475</v>
      </c>
      <c r="H261" s="336"/>
    </row>
    <row r="262" spans="1:8" ht="13.5" thickBot="1" x14ac:dyDescent="0.25">
      <c r="A262" s="333"/>
      <c r="B262" s="334"/>
      <c r="C262" s="111"/>
      <c r="D262" s="334"/>
      <c r="E262" s="334"/>
      <c r="F262" s="111"/>
      <c r="G262" s="334"/>
      <c r="H262" s="337"/>
    </row>
    <row r="263" spans="1:8" x14ac:dyDescent="0.2">
      <c r="A263" s="80" t="s">
        <v>42</v>
      </c>
      <c r="B263" s="112"/>
      <c r="C263" s="113"/>
      <c r="D263" s="82" t="s">
        <v>50</v>
      </c>
      <c r="E263" s="112"/>
      <c r="F263" s="113"/>
      <c r="G263" s="82"/>
      <c r="H263" s="114"/>
    </row>
    <row r="264" spans="1:8" ht="102" x14ac:dyDescent="0.2">
      <c r="A264" s="19" t="s">
        <v>49</v>
      </c>
      <c r="B264" s="112"/>
      <c r="C264" s="113"/>
      <c r="D264" s="115" t="s">
        <v>51</v>
      </c>
      <c r="E264" s="112"/>
      <c r="F264" s="113"/>
      <c r="G264" s="23" t="s">
        <v>88</v>
      </c>
      <c r="H264" s="114"/>
    </row>
    <row r="265" spans="1:8" x14ac:dyDescent="0.2">
      <c r="A265" s="116" t="s">
        <v>43</v>
      </c>
      <c r="B265" s="117"/>
      <c r="C265" s="113"/>
      <c r="D265" s="117" t="s">
        <v>52</v>
      </c>
      <c r="E265" s="117"/>
      <c r="F265" s="113"/>
      <c r="G265" s="117" t="s">
        <v>92</v>
      </c>
      <c r="H265" s="118"/>
    </row>
    <row r="266" spans="1:8" x14ac:dyDescent="0.2">
      <c r="A266" s="116" t="s">
        <v>44</v>
      </c>
      <c r="B266" s="117">
        <v>2</v>
      </c>
      <c r="C266" s="113"/>
      <c r="D266" s="117" t="s">
        <v>53</v>
      </c>
      <c r="E266" s="117"/>
      <c r="F266" s="113"/>
      <c r="G266" s="117" t="s">
        <v>91</v>
      </c>
      <c r="H266" s="118"/>
    </row>
    <row r="267" spans="1:8" x14ac:dyDescent="0.2">
      <c r="A267" s="116" t="s">
        <v>45</v>
      </c>
      <c r="B267" s="117"/>
      <c r="C267" s="113"/>
      <c r="D267" s="117" t="s">
        <v>54</v>
      </c>
      <c r="E267" s="117">
        <v>3</v>
      </c>
      <c r="F267" s="113"/>
      <c r="G267" s="117" t="s">
        <v>90</v>
      </c>
      <c r="H267" s="118">
        <v>3</v>
      </c>
    </row>
    <row r="268" spans="1:8" ht="25.5" x14ac:dyDescent="0.2">
      <c r="A268" s="116" t="s">
        <v>47</v>
      </c>
      <c r="B268" s="117"/>
      <c r="C268" s="113"/>
      <c r="D268" s="117" t="s">
        <v>55</v>
      </c>
      <c r="E268" s="117"/>
      <c r="F268" s="113"/>
      <c r="G268" s="117" t="s">
        <v>169</v>
      </c>
      <c r="H268" s="118"/>
    </row>
    <row r="269" spans="1:8" x14ac:dyDescent="0.2">
      <c r="A269" s="116" t="s">
        <v>46</v>
      </c>
      <c r="B269" s="117"/>
      <c r="C269" s="113"/>
      <c r="D269" s="117" t="s">
        <v>56</v>
      </c>
      <c r="E269" s="117"/>
      <c r="F269" s="113"/>
      <c r="G269" s="117" t="s">
        <v>89</v>
      </c>
      <c r="H269" s="118"/>
    </row>
    <row r="270" spans="1:8" x14ac:dyDescent="0.2">
      <c r="A270" s="119"/>
      <c r="B270" s="120"/>
      <c r="C270" s="120"/>
      <c r="D270" s="120"/>
      <c r="E270" s="120"/>
      <c r="F270" s="120"/>
      <c r="G270" s="120"/>
      <c r="H270" s="121"/>
    </row>
    <row r="271" spans="1:8" x14ac:dyDescent="0.2">
      <c r="A271" s="80" t="s">
        <v>57</v>
      </c>
      <c r="B271" s="112"/>
      <c r="C271" s="120"/>
      <c r="D271" s="82" t="s">
        <v>58</v>
      </c>
      <c r="E271" s="112"/>
      <c r="F271" s="120"/>
      <c r="G271" s="302"/>
      <c r="H271" s="303"/>
    </row>
    <row r="272" spans="1:8" ht="76.5" x14ac:dyDescent="0.2">
      <c r="A272" s="24" t="s">
        <v>59</v>
      </c>
      <c r="B272" s="112"/>
      <c r="C272" s="120"/>
      <c r="D272" s="23" t="s">
        <v>113</v>
      </c>
      <c r="E272" s="112"/>
      <c r="F272" s="120"/>
      <c r="G272" s="302"/>
      <c r="H272" s="303"/>
    </row>
    <row r="273" spans="1:8" x14ac:dyDescent="0.2">
      <c r="A273" s="122" t="s">
        <v>60</v>
      </c>
      <c r="B273" s="117"/>
      <c r="C273" s="120"/>
      <c r="D273" s="117" t="s">
        <v>62</v>
      </c>
      <c r="E273" s="117"/>
      <c r="F273" s="120"/>
      <c r="G273" s="302"/>
      <c r="H273" s="303"/>
    </row>
    <row r="274" spans="1:8" x14ac:dyDescent="0.2">
      <c r="A274" s="122" t="s">
        <v>61</v>
      </c>
      <c r="B274" s="117">
        <v>5</v>
      </c>
      <c r="C274" s="120"/>
      <c r="D274" s="117" t="s">
        <v>63</v>
      </c>
      <c r="E274" s="117">
        <v>5</v>
      </c>
      <c r="F274" s="120"/>
      <c r="G274" s="302"/>
      <c r="H274" s="303"/>
    </row>
    <row r="275" spans="1:8" x14ac:dyDescent="0.2">
      <c r="A275" s="119"/>
      <c r="B275" s="120"/>
      <c r="C275" s="120"/>
      <c r="D275" s="120"/>
      <c r="E275" s="120"/>
      <c r="F275" s="120"/>
      <c r="G275" s="302"/>
      <c r="H275" s="303"/>
    </row>
    <row r="276" spans="1:8" x14ac:dyDescent="0.2">
      <c r="A276" s="80" t="s">
        <v>64</v>
      </c>
      <c r="B276" s="112"/>
      <c r="C276" s="120"/>
      <c r="D276" s="82" t="s">
        <v>65</v>
      </c>
      <c r="E276" s="112"/>
      <c r="F276" s="120"/>
      <c r="G276" s="302"/>
      <c r="H276" s="303"/>
    </row>
    <row r="277" spans="1:8" ht="38.25" x14ac:dyDescent="0.2">
      <c r="A277" s="24" t="s">
        <v>66</v>
      </c>
      <c r="B277" s="112"/>
      <c r="C277" s="120"/>
      <c r="D277" s="23" t="s">
        <v>67</v>
      </c>
      <c r="E277" s="112"/>
      <c r="F277" s="120"/>
      <c r="G277" s="302"/>
      <c r="H277" s="303"/>
    </row>
    <row r="278" spans="1:8" x14ac:dyDescent="0.2">
      <c r="A278" s="122" t="s">
        <v>68</v>
      </c>
      <c r="B278" s="117">
        <v>1</v>
      </c>
      <c r="C278" s="120"/>
      <c r="D278" s="117" t="s">
        <v>62</v>
      </c>
      <c r="E278" s="117"/>
      <c r="F278" s="120"/>
      <c r="G278" s="302"/>
      <c r="H278" s="303"/>
    </row>
    <row r="279" spans="1:8" x14ac:dyDescent="0.2">
      <c r="A279" s="122" t="s">
        <v>166</v>
      </c>
      <c r="B279" s="117"/>
      <c r="C279" s="120"/>
      <c r="D279" s="117" t="s">
        <v>69</v>
      </c>
      <c r="E279" s="117">
        <v>1</v>
      </c>
      <c r="F279" s="120"/>
      <c r="G279" s="302"/>
      <c r="H279" s="303"/>
    </row>
    <row r="280" spans="1:8" x14ac:dyDescent="0.2">
      <c r="A280" s="122" t="s">
        <v>167</v>
      </c>
      <c r="B280" s="117"/>
      <c r="C280" s="120"/>
      <c r="D280" s="117" t="s">
        <v>70</v>
      </c>
      <c r="E280" s="117"/>
      <c r="F280" s="120"/>
      <c r="G280" s="302"/>
      <c r="H280" s="303"/>
    </row>
    <row r="281" spans="1:8" x14ac:dyDescent="0.2">
      <c r="A281" s="122"/>
      <c r="B281" s="117"/>
      <c r="C281" s="120"/>
      <c r="D281" s="117" t="s">
        <v>71</v>
      </c>
      <c r="E281" s="117"/>
      <c r="F281" s="120"/>
      <c r="G281" s="302"/>
      <c r="H281" s="303"/>
    </row>
    <row r="282" spans="1:8" x14ac:dyDescent="0.2">
      <c r="A282" s="122"/>
      <c r="B282" s="117"/>
      <c r="C282" s="120"/>
      <c r="D282" s="117" t="s">
        <v>72</v>
      </c>
      <c r="E282" s="117"/>
      <c r="F282" s="120"/>
      <c r="G282" s="302"/>
      <c r="H282" s="303"/>
    </row>
    <row r="283" spans="1:8" x14ac:dyDescent="0.2">
      <c r="A283" s="122"/>
      <c r="B283" s="117"/>
      <c r="C283" s="120"/>
      <c r="D283" s="123" t="s">
        <v>168</v>
      </c>
      <c r="E283" s="123"/>
      <c r="F283" s="120"/>
      <c r="G283" s="302"/>
      <c r="H283" s="303"/>
    </row>
    <row r="284" spans="1:8" x14ac:dyDescent="0.2">
      <c r="A284" s="119"/>
      <c r="B284" s="120"/>
      <c r="C284" s="120"/>
      <c r="D284" s="120"/>
      <c r="E284" s="120"/>
      <c r="F284" s="120"/>
      <c r="G284" s="302"/>
      <c r="H284" s="303"/>
    </row>
    <row r="285" spans="1:8" x14ac:dyDescent="0.2">
      <c r="A285" s="80" t="s">
        <v>73</v>
      </c>
      <c r="B285" s="112"/>
      <c r="C285" s="120"/>
      <c r="D285" s="82" t="s">
        <v>74</v>
      </c>
      <c r="E285" s="112"/>
      <c r="F285" s="120"/>
      <c r="G285" s="302"/>
      <c r="H285" s="303"/>
    </row>
    <row r="286" spans="1:8" ht="51" x14ac:dyDescent="0.2">
      <c r="A286" s="24" t="s">
        <v>75</v>
      </c>
      <c r="B286" s="112"/>
      <c r="C286" s="120"/>
      <c r="D286" s="23" t="s">
        <v>79</v>
      </c>
      <c r="E286" s="112"/>
      <c r="F286" s="120"/>
      <c r="G286" s="302"/>
      <c r="H286" s="303"/>
    </row>
    <row r="287" spans="1:8" x14ac:dyDescent="0.2">
      <c r="A287" s="122" t="s">
        <v>76</v>
      </c>
      <c r="B287" s="117"/>
      <c r="C287" s="120"/>
      <c r="D287" s="117" t="s">
        <v>80</v>
      </c>
      <c r="E287" s="117"/>
      <c r="F287" s="120"/>
      <c r="G287" s="302"/>
      <c r="H287" s="303"/>
    </row>
    <row r="288" spans="1:8" ht="25.5" x14ac:dyDescent="0.2">
      <c r="A288" s="116" t="s">
        <v>77</v>
      </c>
      <c r="B288" s="117">
        <v>3</v>
      </c>
      <c r="C288" s="120"/>
      <c r="D288" s="117" t="s">
        <v>81</v>
      </c>
      <c r="E288" s="117"/>
      <c r="F288" s="120"/>
      <c r="G288" s="302"/>
      <c r="H288" s="303"/>
    </row>
    <row r="289" spans="1:8" ht="25.5" x14ac:dyDescent="0.2">
      <c r="A289" s="116" t="s">
        <v>78</v>
      </c>
      <c r="B289" s="117"/>
      <c r="C289" s="120"/>
      <c r="D289" s="129" t="s">
        <v>82</v>
      </c>
      <c r="E289" s="117"/>
      <c r="F289" s="120"/>
      <c r="G289" s="302"/>
      <c r="H289" s="303"/>
    </row>
    <row r="290" spans="1:8" x14ac:dyDescent="0.2">
      <c r="A290" s="122"/>
      <c r="B290" s="117"/>
      <c r="C290" s="120"/>
      <c r="D290" s="117" t="s">
        <v>83</v>
      </c>
      <c r="E290" s="117"/>
      <c r="F290" s="120"/>
      <c r="G290" s="302"/>
      <c r="H290" s="303"/>
    </row>
    <row r="291" spans="1:8" x14ac:dyDescent="0.2">
      <c r="A291" s="122"/>
      <c r="B291" s="117"/>
      <c r="C291" s="120"/>
      <c r="D291" s="117" t="s">
        <v>84</v>
      </c>
      <c r="E291" s="117">
        <v>5</v>
      </c>
      <c r="F291" s="120"/>
      <c r="G291" s="302"/>
      <c r="H291" s="303"/>
    </row>
    <row r="292" spans="1:8" x14ac:dyDescent="0.2">
      <c r="A292" s="119"/>
      <c r="B292" s="120"/>
      <c r="C292" s="120"/>
      <c r="D292" s="120"/>
      <c r="E292" s="120"/>
      <c r="F292" s="120"/>
      <c r="G292" s="302"/>
      <c r="H292" s="303"/>
    </row>
    <row r="293" spans="1:8" x14ac:dyDescent="0.2">
      <c r="A293" s="80" t="s">
        <v>85</v>
      </c>
      <c r="B293" s="112"/>
      <c r="C293" s="120"/>
      <c r="D293" s="338"/>
      <c r="E293" s="338"/>
      <c r="F293" s="338"/>
      <c r="G293" s="302"/>
      <c r="H293" s="303"/>
    </row>
    <row r="294" spans="1:8" ht="51" x14ac:dyDescent="0.2">
      <c r="A294" s="24" t="s">
        <v>86</v>
      </c>
      <c r="B294" s="112"/>
      <c r="C294" s="120"/>
      <c r="D294" s="338"/>
      <c r="E294" s="338"/>
      <c r="F294" s="338"/>
      <c r="G294" s="302"/>
      <c r="H294" s="303"/>
    </row>
    <row r="295" spans="1:8" x14ac:dyDescent="0.2">
      <c r="A295" s="122" t="s">
        <v>62</v>
      </c>
      <c r="B295" s="117">
        <v>1</v>
      </c>
      <c r="C295" s="120"/>
      <c r="D295" s="338"/>
      <c r="E295" s="338"/>
      <c r="F295" s="338"/>
      <c r="G295" s="302"/>
      <c r="H295" s="303"/>
    </row>
    <row r="296" spans="1:8" ht="13.5" thickBot="1" x14ac:dyDescent="0.25">
      <c r="A296" s="124" t="s">
        <v>63</v>
      </c>
      <c r="B296" s="125"/>
      <c r="C296" s="126"/>
      <c r="D296" s="339"/>
      <c r="E296" s="339"/>
      <c r="F296" s="339"/>
      <c r="G296" s="304"/>
      <c r="H296" s="305"/>
    </row>
  </sheetData>
  <mergeCells count="40">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271:H296"/>
    <mergeCell ref="D293:F296"/>
    <mergeCell ref="A224:B225"/>
    <mergeCell ref="D224:E225"/>
    <mergeCell ref="G224:H225"/>
    <mergeCell ref="G234:H259"/>
    <mergeCell ref="D256:F259"/>
    <mergeCell ref="A261:B262"/>
    <mergeCell ref="D261:E262"/>
    <mergeCell ref="G261:H262"/>
  </mergeCells>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E86"/>
  <sheetViews>
    <sheetView workbookViewId="0">
      <selection activeCell="A34" sqref="A34"/>
    </sheetView>
  </sheetViews>
  <sheetFormatPr defaultColWidth="11.42578125" defaultRowHeight="20.25" outlineLevelCol="1" x14ac:dyDescent="0.3"/>
  <cols>
    <col min="1" max="1" width="100.140625" style="6" customWidth="1"/>
    <col min="2" max="2" width="43.42578125" customWidth="1" outlineLevel="1"/>
    <col min="3" max="3" width="5" style="36" customWidth="1"/>
    <col min="4" max="4" width="34.42578125" customWidth="1" outlineLevel="1"/>
    <col min="5" max="5" width="4.7109375" style="36" customWidth="1"/>
  </cols>
  <sheetData>
    <row r="1" spans="1:5" ht="15.75" x14ac:dyDescent="0.25">
      <c r="A1" s="17" t="s">
        <v>143</v>
      </c>
      <c r="B1" s="33"/>
      <c r="C1" s="275" t="s">
        <v>153</v>
      </c>
      <c r="D1" s="33"/>
      <c r="E1" s="275" t="s">
        <v>142</v>
      </c>
    </row>
    <row r="2" spans="1:5" ht="24.95" customHeight="1" x14ac:dyDescent="0.2">
      <c r="A2" s="274" t="s">
        <v>116</v>
      </c>
      <c r="B2" s="34" t="str">
        <f>A6</f>
        <v>A) Acquisizione e progressione del personale</v>
      </c>
      <c r="C2" s="275"/>
      <c r="D2" s="34" t="s">
        <v>144</v>
      </c>
      <c r="E2" s="275"/>
    </row>
    <row r="3" spans="1:5" ht="24.95" customHeight="1" x14ac:dyDescent="0.2">
      <c r="A3" s="274"/>
      <c r="B3" s="34" t="str">
        <f>A18</f>
        <v>B) Affidamento di lavori, servizi e forniture</v>
      </c>
      <c r="C3" s="275"/>
      <c r="D3" s="34" t="s">
        <v>145</v>
      </c>
      <c r="E3" s="275"/>
    </row>
    <row r="4" spans="1:5" ht="38.25" x14ac:dyDescent="0.2">
      <c r="A4" s="274"/>
      <c r="B4" s="34" t="str">
        <f>A40</f>
        <v>C) Provvedimenti ampliativi della sfera giuridica dei destinatari privi di effetto economico diretto ed immediato per il destinatario</v>
      </c>
      <c r="C4" s="275"/>
      <c r="D4" s="189" t="s">
        <v>146</v>
      </c>
      <c r="E4" s="275"/>
    </row>
    <row r="5" spans="1:5" ht="38.25" x14ac:dyDescent="0.2">
      <c r="A5" s="274"/>
      <c r="B5" s="34" t="str">
        <f>A62</f>
        <v>D) Provvedimenti ampliativi della sfera giuridica dei destinatari con effetto economico diretto ed immediato per il destinatario</v>
      </c>
      <c r="C5" s="275"/>
      <c r="D5" s="34" t="s">
        <v>134</v>
      </c>
      <c r="E5" s="275"/>
    </row>
    <row r="6" spans="1:5" ht="15.75" x14ac:dyDescent="0.25">
      <c r="A6" s="10" t="s">
        <v>8</v>
      </c>
      <c r="B6" s="34" t="s">
        <v>134</v>
      </c>
      <c r="C6" s="275"/>
      <c r="D6" s="34" t="s">
        <v>134</v>
      </c>
      <c r="E6" s="275"/>
    </row>
    <row r="7" spans="1:5" ht="15" x14ac:dyDescent="0.2">
      <c r="A7" s="195" t="s">
        <v>280</v>
      </c>
      <c r="B7" s="34" t="s">
        <v>134</v>
      </c>
      <c r="C7" s="275"/>
      <c r="D7" s="34" t="s">
        <v>134</v>
      </c>
      <c r="E7" s="275"/>
    </row>
    <row r="8" spans="1:5" ht="15" x14ac:dyDescent="0.2">
      <c r="A8" s="195" t="s">
        <v>276</v>
      </c>
      <c r="B8" s="34" t="s">
        <v>134</v>
      </c>
      <c r="C8" s="275"/>
      <c r="D8" s="34" t="s">
        <v>134</v>
      </c>
      <c r="E8" s="275"/>
    </row>
    <row r="9" spans="1:5" ht="15" x14ac:dyDescent="0.2">
      <c r="A9" s="8" t="s">
        <v>126</v>
      </c>
      <c r="B9" s="34" t="s">
        <v>134</v>
      </c>
      <c r="C9" s="275"/>
      <c r="D9" s="34" t="s">
        <v>134</v>
      </c>
      <c r="E9" s="275"/>
    </row>
    <row r="10" spans="1:5" ht="15" x14ac:dyDescent="0.2">
      <c r="A10" s="195" t="s">
        <v>277</v>
      </c>
      <c r="B10" s="34" t="s">
        <v>134</v>
      </c>
      <c r="C10" s="275"/>
      <c r="D10" s="34" t="s">
        <v>134</v>
      </c>
      <c r="E10" s="275"/>
    </row>
    <row r="11" spans="1:5" ht="15" x14ac:dyDescent="0.2">
      <c r="A11" s="195" t="s">
        <v>481</v>
      </c>
      <c r="B11" s="29"/>
      <c r="C11" s="275"/>
      <c r="D11" s="29"/>
      <c r="E11" s="275"/>
    </row>
    <row r="12" spans="1:5" ht="15" x14ac:dyDescent="0.2">
      <c r="A12" s="8" t="s">
        <v>482</v>
      </c>
      <c r="B12" s="29"/>
      <c r="C12" s="275"/>
      <c r="D12" s="29"/>
      <c r="E12" s="275"/>
    </row>
    <row r="13" spans="1:5" ht="15" x14ac:dyDescent="0.2">
      <c r="A13" s="8" t="s">
        <v>117</v>
      </c>
      <c r="B13" s="29"/>
      <c r="C13" s="275"/>
      <c r="D13" s="29"/>
      <c r="E13" s="275"/>
    </row>
    <row r="14" spans="1:5" ht="15" x14ac:dyDescent="0.2">
      <c r="A14" s="8" t="s">
        <v>118</v>
      </c>
      <c r="B14" s="29"/>
      <c r="C14" s="275"/>
      <c r="D14" s="29"/>
      <c r="E14" s="275"/>
    </row>
    <row r="15" spans="1:5" ht="15" x14ac:dyDescent="0.2">
      <c r="A15" s="8" t="s">
        <v>119</v>
      </c>
      <c r="B15" s="29"/>
      <c r="C15" s="275"/>
      <c r="D15" s="29"/>
      <c r="E15" s="275"/>
    </row>
    <row r="16" spans="1:5" ht="15" x14ac:dyDescent="0.2">
      <c r="A16" s="8" t="s">
        <v>120</v>
      </c>
      <c r="B16" s="29"/>
      <c r="C16" s="275"/>
      <c r="D16" s="29"/>
      <c r="E16" s="275"/>
    </row>
    <row r="17" spans="1:5" ht="15" x14ac:dyDescent="0.2">
      <c r="A17" s="42"/>
      <c r="B17" s="29"/>
      <c r="C17" s="275"/>
      <c r="D17" s="29"/>
      <c r="E17" s="275"/>
    </row>
    <row r="18" spans="1:5" ht="15.75" x14ac:dyDescent="0.25">
      <c r="A18" s="10" t="s">
        <v>9</v>
      </c>
      <c r="B18" s="29"/>
      <c r="C18" s="275"/>
      <c r="D18" s="29"/>
      <c r="E18" s="275"/>
    </row>
    <row r="19" spans="1:5" ht="15" x14ac:dyDescent="0.2">
      <c r="A19" s="8" t="s">
        <v>11</v>
      </c>
      <c r="B19" s="29"/>
      <c r="C19" s="275"/>
      <c r="D19" s="29"/>
      <c r="E19" s="275"/>
    </row>
    <row r="20" spans="1:5" ht="15" x14ac:dyDescent="0.2">
      <c r="A20" s="8" t="s">
        <v>12</v>
      </c>
      <c r="B20" s="29"/>
      <c r="C20" s="275"/>
      <c r="D20" s="29"/>
      <c r="E20" s="275"/>
    </row>
    <row r="21" spans="1:5" ht="15" x14ac:dyDescent="0.2">
      <c r="A21" s="8" t="s">
        <v>13</v>
      </c>
      <c r="B21" s="29"/>
      <c r="C21" s="275"/>
      <c r="D21" s="29"/>
      <c r="E21" s="275"/>
    </row>
    <row r="22" spans="1:5" ht="15" x14ac:dyDescent="0.2">
      <c r="A22" s="8" t="s">
        <v>14</v>
      </c>
      <c r="B22" s="29"/>
      <c r="C22" s="275"/>
      <c r="D22" s="29"/>
      <c r="E22" s="275"/>
    </row>
    <row r="23" spans="1:5" ht="15" x14ac:dyDescent="0.2">
      <c r="A23" s="8" t="s">
        <v>15</v>
      </c>
      <c r="B23" s="29"/>
      <c r="C23" s="275"/>
      <c r="D23" s="29"/>
      <c r="E23" s="275"/>
    </row>
    <row r="24" spans="1:5" ht="15" x14ac:dyDescent="0.2">
      <c r="A24" s="8" t="s">
        <v>16</v>
      </c>
      <c r="B24" s="29"/>
      <c r="C24" s="275"/>
      <c r="D24" s="29"/>
      <c r="E24" s="275"/>
    </row>
    <row r="25" spans="1:5" ht="15" x14ac:dyDescent="0.2">
      <c r="A25" s="8" t="s">
        <v>17</v>
      </c>
      <c r="B25" s="29"/>
      <c r="C25" s="275"/>
      <c r="D25" s="29"/>
      <c r="E25" s="275"/>
    </row>
    <row r="26" spans="1:5" ht="15" x14ac:dyDescent="0.2">
      <c r="A26" s="8" t="s">
        <v>18</v>
      </c>
      <c r="B26" s="29"/>
      <c r="C26" s="275"/>
      <c r="D26" s="29"/>
      <c r="E26" s="275"/>
    </row>
    <row r="27" spans="1:5" ht="15" x14ac:dyDescent="0.2">
      <c r="A27" s="8" t="s">
        <v>19</v>
      </c>
      <c r="B27" s="29"/>
      <c r="C27" s="275"/>
      <c r="D27" s="29"/>
      <c r="E27" s="275"/>
    </row>
    <row r="28" spans="1:5" ht="15" x14ac:dyDescent="0.2">
      <c r="A28" s="8" t="s">
        <v>10</v>
      </c>
      <c r="B28" s="29"/>
      <c r="C28" s="275"/>
      <c r="D28" s="29"/>
      <c r="E28" s="275"/>
    </row>
    <row r="29" spans="1:5" ht="15" x14ac:dyDescent="0.2">
      <c r="A29" s="8" t="s">
        <v>20</v>
      </c>
      <c r="B29" s="29"/>
      <c r="C29" s="275"/>
      <c r="D29" s="29"/>
      <c r="E29" s="275"/>
    </row>
    <row r="30" spans="1:5" ht="15" x14ac:dyDescent="0.2">
      <c r="A30" s="8" t="s">
        <v>21</v>
      </c>
      <c r="B30" s="29"/>
      <c r="C30" s="275"/>
      <c r="D30" s="29"/>
      <c r="E30" s="275"/>
    </row>
    <row r="31" spans="1:5" ht="30" x14ac:dyDescent="0.2">
      <c r="A31" s="8" t="s">
        <v>26</v>
      </c>
      <c r="B31" s="29"/>
      <c r="C31" s="275"/>
      <c r="D31" s="29"/>
      <c r="E31" s="275"/>
    </row>
    <row r="32" spans="1:5" ht="15" x14ac:dyDescent="0.2">
      <c r="A32" s="8" t="s">
        <v>283</v>
      </c>
      <c r="B32" s="29"/>
      <c r="C32" s="275"/>
      <c r="D32" s="29"/>
      <c r="E32" s="275"/>
    </row>
    <row r="33" spans="1:5" ht="15" x14ac:dyDescent="0.2">
      <c r="A33" s="8" t="s">
        <v>22</v>
      </c>
      <c r="B33" s="29"/>
      <c r="C33" s="275"/>
      <c r="D33" s="29"/>
      <c r="E33" s="275"/>
    </row>
    <row r="34" spans="1:5" ht="15" x14ac:dyDescent="0.2">
      <c r="A34" s="8" t="s">
        <v>23</v>
      </c>
      <c r="B34" s="29"/>
      <c r="C34" s="275"/>
      <c r="D34" s="29"/>
      <c r="E34" s="275"/>
    </row>
    <row r="35" spans="1:5" ht="15" x14ac:dyDescent="0.2">
      <c r="A35" s="8" t="s">
        <v>121</v>
      </c>
      <c r="B35" s="29"/>
      <c r="C35" s="275"/>
      <c r="D35" s="29"/>
      <c r="E35" s="275"/>
    </row>
    <row r="36" spans="1:5" ht="15" x14ac:dyDescent="0.2">
      <c r="A36" s="8" t="s">
        <v>122</v>
      </c>
      <c r="B36" s="29"/>
      <c r="C36" s="275"/>
      <c r="D36" s="29"/>
      <c r="E36" s="275"/>
    </row>
    <row r="37" spans="1:5" ht="15" x14ac:dyDescent="0.2">
      <c r="A37" s="8" t="s">
        <v>123</v>
      </c>
      <c r="B37" s="29"/>
      <c r="C37" s="275"/>
      <c r="D37" s="29"/>
      <c r="E37" s="275"/>
    </row>
    <row r="38" spans="1:5" ht="15" x14ac:dyDescent="0.2">
      <c r="A38" s="8" t="s">
        <v>124</v>
      </c>
      <c r="B38" s="29"/>
      <c r="C38" s="275"/>
      <c r="D38" s="29"/>
      <c r="E38" s="275"/>
    </row>
    <row r="39" spans="1:5" ht="15" x14ac:dyDescent="0.2">
      <c r="A39" s="42"/>
      <c r="B39" s="29"/>
      <c r="C39" s="275"/>
      <c r="D39" s="29"/>
      <c r="E39" s="275"/>
    </row>
    <row r="40" spans="1:5" ht="31.5" x14ac:dyDescent="0.25">
      <c r="A40" s="10" t="s">
        <v>24</v>
      </c>
      <c r="B40" s="29"/>
      <c r="C40" s="275"/>
      <c r="D40" s="29"/>
      <c r="E40" s="275"/>
    </row>
    <row r="41" spans="1:5" ht="15" x14ac:dyDescent="0.2">
      <c r="A41" s="209" t="s">
        <v>300</v>
      </c>
      <c r="B41" s="29"/>
      <c r="C41" s="275"/>
      <c r="D41" s="29"/>
      <c r="E41" s="275"/>
    </row>
    <row r="42" spans="1:5" ht="30" x14ac:dyDescent="0.2">
      <c r="A42" s="208" t="s">
        <v>301</v>
      </c>
      <c r="B42" s="29"/>
      <c r="C42" s="275"/>
      <c r="D42" s="29"/>
      <c r="E42" s="275"/>
    </row>
    <row r="43" spans="1:5" ht="15" x14ac:dyDescent="0.2">
      <c r="A43" s="195" t="s">
        <v>302</v>
      </c>
      <c r="B43" s="29"/>
      <c r="C43" s="275"/>
      <c r="D43" s="29"/>
      <c r="E43" s="275"/>
    </row>
    <row r="44" spans="1:5" ht="15" x14ac:dyDescent="0.2">
      <c r="A44" s="195" t="s">
        <v>303</v>
      </c>
      <c r="B44" s="29"/>
      <c r="C44" s="275"/>
      <c r="D44" s="29"/>
      <c r="E44" s="275"/>
    </row>
    <row r="45" spans="1:5" ht="15" x14ac:dyDescent="0.2">
      <c r="A45" s="195" t="s">
        <v>304</v>
      </c>
      <c r="B45" s="29"/>
      <c r="C45" s="275"/>
      <c r="D45" s="29"/>
      <c r="E45" s="275"/>
    </row>
    <row r="46" spans="1:5" ht="15" x14ac:dyDescent="0.2">
      <c r="A46" s="195" t="s">
        <v>305</v>
      </c>
      <c r="B46" s="29"/>
      <c r="C46" s="275"/>
      <c r="D46" s="29"/>
      <c r="E46" s="275"/>
    </row>
    <row r="47" spans="1:5" ht="15" x14ac:dyDescent="0.2">
      <c r="A47" s="195" t="s">
        <v>306</v>
      </c>
      <c r="B47" s="29"/>
      <c r="C47" s="275"/>
      <c r="D47" s="29"/>
      <c r="E47" s="275"/>
    </row>
    <row r="48" spans="1:5" ht="15" x14ac:dyDescent="0.2">
      <c r="A48" s="195" t="s">
        <v>307</v>
      </c>
      <c r="B48" s="29"/>
      <c r="C48" s="275"/>
      <c r="D48" s="29"/>
      <c r="E48" s="275"/>
    </row>
    <row r="49" spans="1:5" ht="15" x14ac:dyDescent="0.2">
      <c r="A49" s="195" t="s">
        <v>308</v>
      </c>
      <c r="B49" s="29"/>
      <c r="C49" s="275"/>
      <c r="D49" s="29"/>
      <c r="E49" s="275"/>
    </row>
    <row r="50" spans="1:5" ht="15" x14ac:dyDescent="0.2">
      <c r="A50" s="211" t="s">
        <v>309</v>
      </c>
      <c r="B50" s="29"/>
      <c r="C50" s="275"/>
      <c r="D50" s="29"/>
      <c r="E50" s="275"/>
    </row>
    <row r="51" spans="1:5" ht="15" x14ac:dyDescent="0.2">
      <c r="A51" s="210" t="s">
        <v>310</v>
      </c>
      <c r="B51" s="29"/>
      <c r="C51" s="275"/>
      <c r="D51" s="29"/>
      <c r="E51" s="275"/>
    </row>
    <row r="52" spans="1:5" ht="15" x14ac:dyDescent="0.2">
      <c r="A52" s="195" t="s">
        <v>334</v>
      </c>
      <c r="B52" s="29"/>
      <c r="C52" s="275"/>
      <c r="D52" s="29"/>
      <c r="E52" s="275"/>
    </row>
    <row r="53" spans="1:5" ht="15" x14ac:dyDescent="0.2">
      <c r="A53" s="195" t="s">
        <v>311</v>
      </c>
      <c r="B53" s="29"/>
      <c r="C53" s="275"/>
      <c r="D53" s="29"/>
      <c r="E53" s="275"/>
    </row>
    <row r="54" spans="1:5" ht="15" x14ac:dyDescent="0.2">
      <c r="A54" s="208" t="s">
        <v>312</v>
      </c>
      <c r="B54" s="29"/>
      <c r="C54" s="275"/>
      <c r="D54" s="29"/>
      <c r="E54" s="275"/>
    </row>
    <row r="55" spans="1:5" ht="15" x14ac:dyDescent="0.2">
      <c r="A55" s="195" t="s">
        <v>313</v>
      </c>
      <c r="B55" s="29"/>
      <c r="C55" s="275"/>
      <c r="D55" s="29"/>
      <c r="E55" s="275"/>
    </row>
    <row r="56" spans="1:5" ht="15" x14ac:dyDescent="0.2">
      <c r="A56" s="195" t="s">
        <v>335</v>
      </c>
      <c r="B56" s="29"/>
      <c r="C56" s="275"/>
      <c r="D56" s="29"/>
      <c r="E56" s="275"/>
    </row>
    <row r="57" spans="1:5" ht="15" x14ac:dyDescent="0.2">
      <c r="A57" s="208" t="s">
        <v>314</v>
      </c>
      <c r="B57" s="29"/>
      <c r="C57" s="275"/>
      <c r="D57" s="29"/>
      <c r="E57" s="275"/>
    </row>
    <row r="58" spans="1:5" ht="15" x14ac:dyDescent="0.2">
      <c r="A58" s="195" t="s">
        <v>315</v>
      </c>
      <c r="B58" s="29"/>
      <c r="C58" s="275"/>
      <c r="D58" s="29"/>
      <c r="E58" s="275"/>
    </row>
    <row r="59" spans="1:5" ht="15" x14ac:dyDescent="0.2">
      <c r="A59" s="195" t="s">
        <v>316</v>
      </c>
      <c r="B59" s="29"/>
      <c r="C59" s="275"/>
      <c r="D59" s="29"/>
      <c r="E59" s="275"/>
    </row>
    <row r="60" spans="1:5" ht="15" x14ac:dyDescent="0.2">
      <c r="A60" s="195" t="s">
        <v>316</v>
      </c>
      <c r="B60" s="29"/>
      <c r="C60" s="275"/>
      <c r="D60" s="29"/>
      <c r="E60" s="275"/>
    </row>
    <row r="61" spans="1:5" ht="15" x14ac:dyDescent="0.2">
      <c r="A61" s="42"/>
      <c r="B61" s="29"/>
      <c r="C61" s="275"/>
      <c r="D61" s="29"/>
      <c r="E61" s="275"/>
    </row>
    <row r="62" spans="1:5" ht="31.5" x14ac:dyDescent="0.25">
      <c r="A62" s="10" t="s">
        <v>25</v>
      </c>
      <c r="B62" s="29"/>
      <c r="C62" s="275"/>
      <c r="D62" s="29"/>
      <c r="E62" s="275"/>
    </row>
    <row r="63" spans="1:5" ht="15" x14ac:dyDescent="0.2">
      <c r="A63" s="210" t="s">
        <v>318</v>
      </c>
      <c r="B63" s="29"/>
      <c r="C63" s="275"/>
      <c r="D63" s="29"/>
      <c r="E63" s="275"/>
    </row>
    <row r="64" spans="1:5" ht="15" x14ac:dyDescent="0.2">
      <c r="A64" s="195" t="s">
        <v>319</v>
      </c>
      <c r="B64" s="29"/>
      <c r="C64" s="275"/>
      <c r="D64" s="29"/>
      <c r="E64" s="275"/>
    </row>
    <row r="65" spans="1:5" ht="30" x14ac:dyDescent="0.2">
      <c r="A65" s="195" t="s">
        <v>320</v>
      </c>
      <c r="B65" s="29"/>
      <c r="C65" s="275"/>
      <c r="D65" s="29"/>
      <c r="E65" s="275"/>
    </row>
    <row r="66" spans="1:5" ht="15" x14ac:dyDescent="0.2">
      <c r="A66" s="195" t="s">
        <v>316</v>
      </c>
      <c r="B66" s="29"/>
      <c r="C66" s="275"/>
      <c r="D66" s="29"/>
      <c r="E66" s="275"/>
    </row>
    <row r="67" spans="1:5" ht="15" x14ac:dyDescent="0.2">
      <c r="A67" s="195" t="s">
        <v>316</v>
      </c>
      <c r="B67" s="29"/>
      <c r="C67" s="275"/>
      <c r="D67" s="29"/>
      <c r="E67" s="275"/>
    </row>
    <row r="68" spans="1:5" ht="15" x14ac:dyDescent="0.2">
      <c r="A68" s="195" t="s">
        <v>321</v>
      </c>
      <c r="B68" s="29"/>
      <c r="C68" s="275"/>
      <c r="D68" s="29"/>
      <c r="E68" s="275"/>
    </row>
    <row r="69" spans="1:5" ht="15" x14ac:dyDescent="0.2">
      <c r="A69" s="42"/>
      <c r="B69" s="29"/>
      <c r="C69" s="275"/>
      <c r="D69" s="29"/>
      <c r="E69" s="275"/>
    </row>
    <row r="70" spans="1:5" ht="15.75" x14ac:dyDescent="0.25">
      <c r="A70" s="207" t="s">
        <v>322</v>
      </c>
      <c r="B70" s="29"/>
      <c r="C70" s="275"/>
      <c r="D70" s="29"/>
      <c r="E70" s="275"/>
    </row>
    <row r="71" spans="1:5" ht="15" x14ac:dyDescent="0.2">
      <c r="A71" s="210" t="s">
        <v>314</v>
      </c>
      <c r="B71" s="29"/>
      <c r="C71" s="275"/>
      <c r="D71" s="29"/>
      <c r="E71" s="275"/>
    </row>
    <row r="72" spans="1:5" ht="15" x14ac:dyDescent="0.2">
      <c r="A72" s="195" t="s">
        <v>323</v>
      </c>
      <c r="B72" s="29"/>
      <c r="C72" s="275"/>
      <c r="D72" s="29"/>
      <c r="E72" s="275"/>
    </row>
    <row r="73" spans="1:5" ht="15" x14ac:dyDescent="0.2">
      <c r="A73" s="210" t="s">
        <v>324</v>
      </c>
      <c r="B73" s="29"/>
      <c r="C73" s="275"/>
      <c r="D73" s="29"/>
      <c r="E73" s="275"/>
    </row>
    <row r="74" spans="1:5" ht="15" x14ac:dyDescent="0.2">
      <c r="A74" s="195" t="s">
        <v>325</v>
      </c>
      <c r="B74" s="29"/>
      <c r="C74" s="275"/>
      <c r="D74" s="29"/>
      <c r="E74" s="275"/>
    </row>
    <row r="75" spans="1:5" ht="15" x14ac:dyDescent="0.2">
      <c r="A75" s="195" t="s">
        <v>326</v>
      </c>
      <c r="B75" s="29"/>
      <c r="C75" s="275"/>
      <c r="D75" s="29"/>
      <c r="E75" s="275"/>
    </row>
    <row r="76" spans="1:5" ht="15" x14ac:dyDescent="0.2">
      <c r="A76" s="195" t="s">
        <v>327</v>
      </c>
      <c r="B76" s="29"/>
      <c r="C76" s="275"/>
      <c r="D76" s="29"/>
      <c r="E76" s="275"/>
    </row>
    <row r="77" spans="1:5" ht="15" x14ac:dyDescent="0.2">
      <c r="A77" s="195" t="s">
        <v>328</v>
      </c>
      <c r="B77" s="29"/>
      <c r="C77" s="275"/>
      <c r="D77" s="29"/>
      <c r="E77" s="275"/>
    </row>
    <row r="78" spans="1:5" ht="15" x14ac:dyDescent="0.2">
      <c r="A78" s="195" t="s">
        <v>329</v>
      </c>
      <c r="B78" s="29"/>
      <c r="C78" s="275"/>
      <c r="D78" s="29"/>
      <c r="E78" s="275"/>
    </row>
    <row r="79" spans="1:5" ht="15" x14ac:dyDescent="0.2">
      <c r="A79" s="210" t="s">
        <v>330</v>
      </c>
      <c r="B79" s="29"/>
      <c r="C79" s="275"/>
      <c r="D79" s="29"/>
      <c r="E79" s="275"/>
    </row>
    <row r="80" spans="1:5" ht="15" x14ac:dyDescent="0.2">
      <c r="A80" s="195" t="s">
        <v>331</v>
      </c>
      <c r="B80" s="29"/>
      <c r="C80" s="275"/>
      <c r="D80" s="29"/>
      <c r="E80" s="275"/>
    </row>
    <row r="81" spans="1:5" ht="15" x14ac:dyDescent="0.2">
      <c r="A81" s="195" t="s">
        <v>332</v>
      </c>
      <c r="B81" s="29"/>
      <c r="C81" s="275"/>
      <c r="D81" s="29"/>
      <c r="E81" s="275"/>
    </row>
    <row r="82" spans="1:5" ht="15" x14ac:dyDescent="0.2">
      <c r="A82" s="210" t="s">
        <v>316</v>
      </c>
      <c r="B82" s="29"/>
      <c r="C82" s="275"/>
      <c r="D82" s="29"/>
      <c r="E82" s="275"/>
    </row>
    <row r="83" spans="1:5" ht="15" x14ac:dyDescent="0.2">
      <c r="A83" s="195" t="s">
        <v>316</v>
      </c>
      <c r="B83" s="29"/>
      <c r="C83" s="275"/>
      <c r="D83" s="29"/>
      <c r="E83" s="275"/>
    </row>
    <row r="84" spans="1:5" ht="15" x14ac:dyDescent="0.2">
      <c r="A84" s="195" t="s">
        <v>321</v>
      </c>
      <c r="B84" s="29"/>
      <c r="C84" s="275"/>
      <c r="D84" s="29"/>
      <c r="E84" s="275"/>
    </row>
    <row r="85" spans="1:5" ht="15" x14ac:dyDescent="0.2">
      <c r="A85" s="8"/>
      <c r="B85" s="29"/>
      <c r="C85" s="275"/>
      <c r="D85" s="29"/>
      <c r="E85" s="275"/>
    </row>
    <row r="86" spans="1:5" x14ac:dyDescent="0.3">
      <c r="A86" s="41"/>
      <c r="B86" s="7"/>
      <c r="C86" s="38"/>
      <c r="D86" s="7"/>
      <c r="E86" s="38"/>
    </row>
  </sheetData>
  <mergeCells count="3">
    <mergeCell ref="A2:A5"/>
    <mergeCell ref="C1:C85"/>
    <mergeCell ref="E1:E85"/>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D125"/>
  <sheetViews>
    <sheetView topLeftCell="A103" zoomScale="120" zoomScaleNormal="120" workbookViewId="0">
      <selection activeCell="A12" sqref="A12"/>
    </sheetView>
  </sheetViews>
  <sheetFormatPr defaultColWidth="11.42578125" defaultRowHeight="15" x14ac:dyDescent="0.2"/>
  <cols>
    <col min="1" max="1" width="127.42578125" style="6" customWidth="1"/>
    <col min="2" max="2" width="5.28515625" customWidth="1"/>
    <col min="3" max="3" width="2.28515625" customWidth="1"/>
    <col min="4" max="4" width="46.85546875" customWidth="1"/>
  </cols>
  <sheetData>
    <row r="1" spans="1:4" ht="15.75" x14ac:dyDescent="0.25">
      <c r="A1" s="9" t="s">
        <v>125</v>
      </c>
      <c r="D1" s="9" t="s">
        <v>284</v>
      </c>
    </row>
    <row r="2" spans="1:4" ht="29.1" customHeight="1" x14ac:dyDescent="0.2">
      <c r="A2" s="276" t="s">
        <v>333</v>
      </c>
      <c r="D2" s="201" t="s">
        <v>337</v>
      </c>
    </row>
    <row r="3" spans="1:4" ht="24.75" customHeight="1" x14ac:dyDescent="0.2">
      <c r="A3" s="277"/>
      <c r="D3" s="201" t="s">
        <v>285</v>
      </c>
    </row>
    <row r="4" spans="1:4" ht="29.1" customHeight="1" x14ac:dyDescent="0.2">
      <c r="A4" s="277"/>
      <c r="D4" s="198" t="s">
        <v>286</v>
      </c>
    </row>
    <row r="5" spans="1:4" ht="29.1" customHeight="1" x14ac:dyDescent="0.2">
      <c r="A5" s="277"/>
      <c r="D5" s="199" t="s">
        <v>462</v>
      </c>
    </row>
    <row r="6" spans="1:4" ht="29.1" customHeight="1" x14ac:dyDescent="0.2">
      <c r="A6" s="277"/>
      <c r="D6" s="202" t="s">
        <v>290</v>
      </c>
    </row>
    <row r="7" spans="1:4" ht="29.1" customHeight="1" x14ac:dyDescent="0.2">
      <c r="A7" s="278"/>
      <c r="D7" s="198" t="s">
        <v>288</v>
      </c>
    </row>
    <row r="8" spans="1:4" ht="29.1" customHeight="1" x14ac:dyDescent="0.2">
      <c r="A8" s="203"/>
      <c r="D8" s="201" t="s">
        <v>289</v>
      </c>
    </row>
    <row r="9" spans="1:4" ht="19.5" customHeight="1" x14ac:dyDescent="0.25">
      <c r="A9" s="51" t="s">
        <v>8</v>
      </c>
    </row>
    <row r="10" spans="1:4" ht="12.75" x14ac:dyDescent="0.2">
      <c r="A10" s="202" t="s">
        <v>427</v>
      </c>
      <c r="B10" t="s">
        <v>337</v>
      </c>
    </row>
    <row r="11" spans="1:4" ht="12.75" x14ac:dyDescent="0.2">
      <c r="A11" s="202" t="s">
        <v>403</v>
      </c>
      <c r="B11" t="s">
        <v>337</v>
      </c>
    </row>
    <row r="12" spans="1:4" ht="12.75" x14ac:dyDescent="0.2">
      <c r="A12" s="202" t="s">
        <v>338</v>
      </c>
      <c r="B12" t="s">
        <v>337</v>
      </c>
    </row>
    <row r="13" spans="1:4" ht="12.75" x14ac:dyDescent="0.2">
      <c r="A13" s="202" t="s">
        <v>347</v>
      </c>
      <c r="B13" t="s">
        <v>337</v>
      </c>
    </row>
    <row r="14" spans="1:4" ht="12.75" x14ac:dyDescent="0.2">
      <c r="A14" s="202" t="s">
        <v>339</v>
      </c>
      <c r="B14" t="s">
        <v>337</v>
      </c>
    </row>
    <row r="15" spans="1:4" ht="12.75" x14ac:dyDescent="0.2">
      <c r="A15" s="202" t="s">
        <v>340</v>
      </c>
      <c r="B15" t="s">
        <v>287</v>
      </c>
    </row>
    <row r="16" spans="1:4" ht="12.75" x14ac:dyDescent="0.2">
      <c r="A16" s="202" t="s">
        <v>430</v>
      </c>
      <c r="B16" t="s">
        <v>285</v>
      </c>
    </row>
    <row r="17" spans="1:2" ht="12.75" x14ac:dyDescent="0.2">
      <c r="A17" s="202" t="s">
        <v>341</v>
      </c>
      <c r="B17" t="s">
        <v>285</v>
      </c>
    </row>
    <row r="18" spans="1:2" ht="12.75" x14ac:dyDescent="0.2">
      <c r="A18" s="202" t="s">
        <v>342</v>
      </c>
      <c r="B18" t="s">
        <v>286</v>
      </c>
    </row>
    <row r="19" spans="1:2" ht="12.75" x14ac:dyDescent="0.2">
      <c r="A19" s="202" t="s">
        <v>356</v>
      </c>
      <c r="B19" t="s">
        <v>286</v>
      </c>
    </row>
    <row r="20" spans="1:2" ht="12.75" x14ac:dyDescent="0.2">
      <c r="A20" s="202" t="s">
        <v>343</v>
      </c>
      <c r="B20" t="s">
        <v>286</v>
      </c>
    </row>
    <row r="21" spans="1:2" ht="13.5" customHeight="1" x14ac:dyDescent="0.2">
      <c r="A21" s="202" t="s">
        <v>428</v>
      </c>
      <c r="B21" t="s">
        <v>286</v>
      </c>
    </row>
    <row r="22" spans="1:2" ht="12.75" x14ac:dyDescent="0.2">
      <c r="A22" s="202" t="s">
        <v>344</v>
      </c>
      <c r="B22" t="s">
        <v>286</v>
      </c>
    </row>
    <row r="23" spans="1:2" ht="12.75" x14ac:dyDescent="0.2">
      <c r="A23" s="202" t="s">
        <v>345</v>
      </c>
      <c r="B23" t="s">
        <v>290</v>
      </c>
    </row>
    <row r="24" spans="1:2" ht="12.75" x14ac:dyDescent="0.2">
      <c r="A24" s="202" t="s">
        <v>346</v>
      </c>
      <c r="B24" t="s">
        <v>290</v>
      </c>
    </row>
    <row r="25" spans="1:2" ht="12.75" x14ac:dyDescent="0.2">
      <c r="A25" s="202" t="s">
        <v>404</v>
      </c>
      <c r="B25" t="s">
        <v>288</v>
      </c>
    </row>
    <row r="26" spans="1:2" ht="12.75" x14ac:dyDescent="0.2">
      <c r="A26" s="202" t="s">
        <v>348</v>
      </c>
      <c r="B26" t="s">
        <v>288</v>
      </c>
    </row>
    <row r="27" spans="1:2" ht="12.75" x14ac:dyDescent="0.2">
      <c r="A27" s="202" t="s">
        <v>349</v>
      </c>
      <c r="B27" t="s">
        <v>289</v>
      </c>
    </row>
    <row r="28" spans="1:2" ht="12.75" x14ac:dyDescent="0.2">
      <c r="A28" s="202" t="s">
        <v>350</v>
      </c>
      <c r="B28" t="s">
        <v>290</v>
      </c>
    </row>
    <row r="29" spans="1:2" ht="12.75" x14ac:dyDescent="0.2">
      <c r="A29" s="202" t="s">
        <v>351</v>
      </c>
      <c r="B29" t="s">
        <v>290</v>
      </c>
    </row>
    <row r="30" spans="1:2" ht="12.75" x14ac:dyDescent="0.2">
      <c r="A30" s="202" t="s">
        <v>352</v>
      </c>
      <c r="B30" t="s">
        <v>289</v>
      </c>
    </row>
    <row r="31" spans="1:2" ht="12.75" x14ac:dyDescent="0.2">
      <c r="A31" s="202" t="s">
        <v>382</v>
      </c>
      <c r="B31" t="s">
        <v>337</v>
      </c>
    </row>
    <row r="32" spans="1:2" ht="26.25" customHeight="1" x14ac:dyDescent="0.2">
      <c r="A32" s="53"/>
    </row>
    <row r="33" spans="1:2" x14ac:dyDescent="0.25">
      <c r="A33" s="51" t="s">
        <v>9</v>
      </c>
    </row>
    <row r="34" spans="1:2" ht="25.5" x14ac:dyDescent="0.2">
      <c r="A34" s="202" t="s">
        <v>127</v>
      </c>
      <c r="B34" t="s">
        <v>337</v>
      </c>
    </row>
    <row r="35" spans="1:2" ht="25.5" x14ac:dyDescent="0.2">
      <c r="A35" s="202" t="s">
        <v>128</v>
      </c>
      <c r="B35" t="s">
        <v>337</v>
      </c>
    </row>
    <row r="36" spans="1:2" ht="21" customHeight="1" x14ac:dyDescent="0.2">
      <c r="A36" s="202" t="s">
        <v>129</v>
      </c>
      <c r="B36" t="s">
        <v>337</v>
      </c>
    </row>
    <row r="37" spans="1:2" ht="12.75" x14ac:dyDescent="0.2">
      <c r="A37" s="202" t="s">
        <v>130</v>
      </c>
      <c r="B37" t="s">
        <v>288</v>
      </c>
    </row>
    <row r="38" spans="1:2" ht="25.5" x14ac:dyDescent="0.2">
      <c r="A38" s="202" t="s">
        <v>131</v>
      </c>
      <c r="B38" t="s">
        <v>288</v>
      </c>
    </row>
    <row r="39" spans="1:2" ht="25.5" x14ac:dyDescent="0.2">
      <c r="A39" s="202" t="s">
        <v>132</v>
      </c>
      <c r="B39" t="s">
        <v>288</v>
      </c>
    </row>
    <row r="40" spans="1:2" ht="25.5" x14ac:dyDescent="0.2">
      <c r="A40" s="202" t="s">
        <v>133</v>
      </c>
      <c r="B40" t="s">
        <v>290</v>
      </c>
    </row>
    <row r="41" spans="1:2" ht="12.75" x14ac:dyDescent="0.2">
      <c r="A41" s="202" t="s">
        <v>293</v>
      </c>
      <c r="B41" t="s">
        <v>285</v>
      </c>
    </row>
    <row r="42" spans="1:2" ht="12.75" x14ac:dyDescent="0.2">
      <c r="A42" s="202" t="s">
        <v>294</v>
      </c>
      <c r="B42" t="s">
        <v>290</v>
      </c>
    </row>
    <row r="43" spans="1:2" ht="12.75" x14ac:dyDescent="0.2">
      <c r="A43" s="202" t="s">
        <v>295</v>
      </c>
      <c r="B43" t="s">
        <v>289</v>
      </c>
    </row>
    <row r="44" spans="1:2" ht="12.75" x14ac:dyDescent="0.2">
      <c r="A44" s="202" t="s">
        <v>296</v>
      </c>
      <c r="B44" t="s">
        <v>288</v>
      </c>
    </row>
    <row r="45" spans="1:2" ht="12.75" x14ac:dyDescent="0.2">
      <c r="A45" s="202" t="s">
        <v>353</v>
      </c>
      <c r="B45" t="s">
        <v>288</v>
      </c>
    </row>
    <row r="46" spans="1:2" ht="12.75" x14ac:dyDescent="0.2">
      <c r="A46" s="202" t="s">
        <v>405</v>
      </c>
      <c r="B46" t="s">
        <v>337</v>
      </c>
    </row>
    <row r="47" spans="1:2" ht="12.75" x14ac:dyDescent="0.2">
      <c r="A47" s="202" t="s">
        <v>354</v>
      </c>
      <c r="B47" t="s">
        <v>337</v>
      </c>
    </row>
    <row r="48" spans="1:2" ht="12.75" x14ac:dyDescent="0.2">
      <c r="A48" s="202" t="s">
        <v>355</v>
      </c>
      <c r="B48" t="s">
        <v>337</v>
      </c>
    </row>
    <row r="49" spans="1:2" ht="12.75" x14ac:dyDescent="0.2">
      <c r="A49" s="202" t="s">
        <v>485</v>
      </c>
      <c r="B49" t="s">
        <v>337</v>
      </c>
    </row>
    <row r="50" spans="1:2" ht="12.75" x14ac:dyDescent="0.2">
      <c r="A50" s="202" t="s">
        <v>459</v>
      </c>
      <c r="B50" t="s">
        <v>289</v>
      </c>
    </row>
    <row r="51" spans="1:2" ht="12.75" x14ac:dyDescent="0.2">
      <c r="A51" s="202" t="s">
        <v>461</v>
      </c>
      <c r="B51" t="s">
        <v>288</v>
      </c>
    </row>
    <row r="52" spans="1:2" ht="12.75" x14ac:dyDescent="0.2">
      <c r="A52" s="202" t="s">
        <v>357</v>
      </c>
      <c r="B52" t="s">
        <v>337</v>
      </c>
    </row>
    <row r="53" spans="1:2" ht="12.75" x14ac:dyDescent="0.2">
      <c r="A53" s="202" t="s">
        <v>358</v>
      </c>
      <c r="B53" t="s">
        <v>287</v>
      </c>
    </row>
    <row r="54" spans="1:2" ht="12.75" x14ac:dyDescent="0.2">
      <c r="A54" s="202" t="s">
        <v>359</v>
      </c>
      <c r="B54" t="s">
        <v>285</v>
      </c>
    </row>
    <row r="55" spans="1:2" ht="12.75" x14ac:dyDescent="0.2">
      <c r="A55" s="202" t="s">
        <v>360</v>
      </c>
      <c r="B55" t="s">
        <v>285</v>
      </c>
    </row>
    <row r="56" spans="1:2" ht="12.75" x14ac:dyDescent="0.2">
      <c r="A56" s="202" t="s">
        <v>361</v>
      </c>
      <c r="B56" t="s">
        <v>286</v>
      </c>
    </row>
    <row r="57" spans="1:2" ht="12.75" x14ac:dyDescent="0.2">
      <c r="A57" s="202" t="s">
        <v>362</v>
      </c>
      <c r="B57" t="s">
        <v>286</v>
      </c>
    </row>
    <row r="58" spans="1:2" ht="12.75" x14ac:dyDescent="0.2">
      <c r="A58" s="202" t="s">
        <v>363</v>
      </c>
      <c r="B58" t="s">
        <v>286</v>
      </c>
    </row>
    <row r="59" spans="1:2" ht="14.25" customHeight="1" x14ac:dyDescent="0.2">
      <c r="A59" s="202" t="s">
        <v>411</v>
      </c>
      <c r="B59" t="s">
        <v>286</v>
      </c>
    </row>
    <row r="60" spans="1:2" ht="12.75" x14ac:dyDescent="0.2">
      <c r="A60" s="202" t="s">
        <v>364</v>
      </c>
      <c r="B60" t="s">
        <v>286</v>
      </c>
    </row>
    <row r="61" spans="1:2" ht="12.75" x14ac:dyDescent="0.2">
      <c r="A61" s="202" t="s">
        <v>365</v>
      </c>
      <c r="B61" t="s">
        <v>290</v>
      </c>
    </row>
    <row r="62" spans="1:2" ht="12.75" x14ac:dyDescent="0.2">
      <c r="A62" s="202" t="s">
        <v>366</v>
      </c>
      <c r="B62" t="s">
        <v>290</v>
      </c>
    </row>
    <row r="63" spans="1:2" ht="12.75" x14ac:dyDescent="0.2">
      <c r="A63" s="202" t="s">
        <v>406</v>
      </c>
      <c r="B63" t="s">
        <v>288</v>
      </c>
    </row>
    <row r="64" spans="1:2" ht="12.75" x14ac:dyDescent="0.2">
      <c r="A64" s="202" t="s">
        <v>367</v>
      </c>
      <c r="B64" t="s">
        <v>288</v>
      </c>
    </row>
    <row r="65" spans="1:2" ht="12.75" x14ac:dyDescent="0.2">
      <c r="A65" s="202" t="s">
        <v>368</v>
      </c>
      <c r="B65" t="s">
        <v>289</v>
      </c>
    </row>
    <row r="66" spans="1:2" ht="12.75" x14ac:dyDescent="0.2">
      <c r="A66" s="202" t="s">
        <v>369</v>
      </c>
      <c r="B66" t="s">
        <v>290</v>
      </c>
    </row>
    <row r="67" spans="1:2" ht="12.75" x14ac:dyDescent="0.2">
      <c r="A67" s="202" t="s">
        <v>379</v>
      </c>
      <c r="B67" t="s">
        <v>290</v>
      </c>
    </row>
    <row r="68" spans="1:2" ht="12.75" x14ac:dyDescent="0.2">
      <c r="A68" s="202" t="s">
        <v>370</v>
      </c>
      <c r="B68" t="s">
        <v>289</v>
      </c>
    </row>
    <row r="69" spans="1:2" ht="12.75" x14ac:dyDescent="0.2">
      <c r="A69" s="202" t="s">
        <v>371</v>
      </c>
      <c r="B69" t="s">
        <v>289</v>
      </c>
    </row>
    <row r="70" spans="1:2" ht="12.75" x14ac:dyDescent="0.2">
      <c r="A70" s="202" t="s">
        <v>460</v>
      </c>
      <c r="B70" t="s">
        <v>290</v>
      </c>
    </row>
    <row r="71" spans="1:2" x14ac:dyDescent="0.2">
      <c r="B71" t="s">
        <v>290</v>
      </c>
    </row>
    <row r="72" spans="1:2" ht="14.25" x14ac:dyDescent="0.2">
      <c r="A72" s="52"/>
    </row>
    <row r="73" spans="1:2" ht="14.25" x14ac:dyDescent="0.2">
      <c r="A73" s="52" t="s">
        <v>134</v>
      </c>
    </row>
    <row r="75" spans="1:2" ht="30" x14ac:dyDescent="0.25">
      <c r="A75" s="51" t="s">
        <v>24</v>
      </c>
    </row>
    <row r="76" spans="1:2" ht="12.75" x14ac:dyDescent="0.2">
      <c r="A76" s="202" t="s">
        <v>380</v>
      </c>
      <c r="B76" t="s">
        <v>288</v>
      </c>
    </row>
    <row r="77" spans="1:2" ht="12.75" x14ac:dyDescent="0.2">
      <c r="A77" s="202" t="s">
        <v>372</v>
      </c>
      <c r="B77" t="s">
        <v>288</v>
      </c>
    </row>
    <row r="78" spans="1:2" ht="12.75" x14ac:dyDescent="0.2">
      <c r="A78" s="202" t="s">
        <v>373</v>
      </c>
      <c r="B78" t="s">
        <v>290</v>
      </c>
    </row>
    <row r="79" spans="1:2" ht="12.75" x14ac:dyDescent="0.2">
      <c r="A79" s="202" t="s">
        <v>374</v>
      </c>
      <c r="B79" t="s">
        <v>337</v>
      </c>
    </row>
    <row r="80" spans="1:2" ht="12.75" x14ac:dyDescent="0.2">
      <c r="A80" s="202" t="s">
        <v>407</v>
      </c>
      <c r="B80" t="s">
        <v>288</v>
      </c>
    </row>
    <row r="81" spans="1:2" ht="12.75" x14ac:dyDescent="0.2">
      <c r="A81" s="202" t="s">
        <v>378</v>
      </c>
      <c r="B81" t="s">
        <v>289</v>
      </c>
    </row>
    <row r="82" spans="1:2" ht="12.75" x14ac:dyDescent="0.2">
      <c r="A82" s="202" t="s">
        <v>375</v>
      </c>
      <c r="B82" t="s">
        <v>290</v>
      </c>
    </row>
    <row r="83" spans="1:2" ht="12.75" x14ac:dyDescent="0.2">
      <c r="A83" s="202" t="s">
        <v>376</v>
      </c>
      <c r="B83" t="s">
        <v>290</v>
      </c>
    </row>
    <row r="84" spans="1:2" ht="12.75" x14ac:dyDescent="0.2">
      <c r="A84" s="202" t="s">
        <v>377</v>
      </c>
      <c r="B84" t="s">
        <v>286</v>
      </c>
    </row>
    <row r="85" spans="1:2" ht="12.75" x14ac:dyDescent="0.2">
      <c r="A85" s="202" t="s">
        <v>381</v>
      </c>
      <c r="B85" t="s">
        <v>289</v>
      </c>
    </row>
    <row r="86" spans="1:2" ht="12.75" x14ac:dyDescent="0.2">
      <c r="A86" s="202" t="s">
        <v>408</v>
      </c>
      <c r="B86" t="s">
        <v>337</v>
      </c>
    </row>
    <row r="87" spans="1:2" ht="12.75" x14ac:dyDescent="0.2">
      <c r="A87" s="218"/>
    </row>
    <row r="88" spans="1:2" ht="12.75" x14ac:dyDescent="0.2">
      <c r="A88" s="219" t="s">
        <v>25</v>
      </c>
    </row>
    <row r="89" spans="1:2" ht="12.75" x14ac:dyDescent="0.2">
      <c r="A89" s="202" t="s">
        <v>383</v>
      </c>
      <c r="B89" t="s">
        <v>288</v>
      </c>
    </row>
    <row r="90" spans="1:2" ht="12.75" x14ac:dyDescent="0.2">
      <c r="A90" s="202" t="s">
        <v>384</v>
      </c>
      <c r="B90" t="s">
        <v>288</v>
      </c>
    </row>
    <row r="91" spans="1:2" ht="12.75" x14ac:dyDescent="0.2">
      <c r="A91" s="202" t="s">
        <v>385</v>
      </c>
      <c r="B91" t="s">
        <v>290</v>
      </c>
    </row>
    <row r="92" spans="1:2" ht="12.75" x14ac:dyDescent="0.2">
      <c r="A92" s="202" t="s">
        <v>386</v>
      </c>
      <c r="B92" t="s">
        <v>337</v>
      </c>
    </row>
    <row r="93" spans="1:2" ht="12.75" x14ac:dyDescent="0.2">
      <c r="A93" s="202" t="s">
        <v>409</v>
      </c>
      <c r="B93" t="s">
        <v>288</v>
      </c>
    </row>
    <row r="94" spans="1:2" ht="12.75" x14ac:dyDescent="0.2">
      <c r="A94" s="202" t="s">
        <v>387</v>
      </c>
      <c r="B94" t="s">
        <v>289</v>
      </c>
    </row>
    <row r="95" spans="1:2" ht="12.75" x14ac:dyDescent="0.2">
      <c r="A95" s="202" t="s">
        <v>388</v>
      </c>
      <c r="B95" t="s">
        <v>290</v>
      </c>
    </row>
    <row r="96" spans="1:2" ht="12.75" x14ac:dyDescent="0.2">
      <c r="A96" s="202" t="s">
        <v>389</v>
      </c>
      <c r="B96" t="s">
        <v>290</v>
      </c>
    </row>
    <row r="97" spans="1:2" ht="12.75" x14ac:dyDescent="0.2">
      <c r="A97" s="202" t="s">
        <v>390</v>
      </c>
      <c r="B97" t="s">
        <v>286</v>
      </c>
    </row>
    <row r="98" spans="1:2" ht="12.75" x14ac:dyDescent="0.2">
      <c r="A98" s="202" t="s">
        <v>391</v>
      </c>
      <c r="B98" t="s">
        <v>289</v>
      </c>
    </row>
    <row r="99" spans="1:2" ht="12.75" x14ac:dyDescent="0.2">
      <c r="A99" s="202" t="s">
        <v>410</v>
      </c>
      <c r="B99" t="s">
        <v>337</v>
      </c>
    </row>
    <row r="100" spans="1:2" ht="12.75" x14ac:dyDescent="0.2">
      <c r="A100" s="202" t="s">
        <v>392</v>
      </c>
      <c r="B100" t="s">
        <v>337</v>
      </c>
    </row>
    <row r="101" spans="1:2" ht="12.75" x14ac:dyDescent="0.2">
      <c r="A101" s="202" t="s">
        <v>398</v>
      </c>
      <c r="B101" t="s">
        <v>337</v>
      </c>
    </row>
    <row r="102" spans="1:2" ht="12.75" x14ac:dyDescent="0.2">
      <c r="A102" s="202" t="s">
        <v>397</v>
      </c>
      <c r="B102" t="s">
        <v>337</v>
      </c>
    </row>
    <row r="103" spans="1:2" ht="12.75" x14ac:dyDescent="0.2">
      <c r="A103" s="202" t="s">
        <v>393</v>
      </c>
      <c r="B103" t="s">
        <v>287</v>
      </c>
    </row>
    <row r="104" spans="1:2" ht="12.75" x14ac:dyDescent="0.2">
      <c r="A104" s="202" t="s">
        <v>429</v>
      </c>
      <c r="B104" t="s">
        <v>285</v>
      </c>
    </row>
    <row r="105" spans="1:2" ht="12.75" x14ac:dyDescent="0.2">
      <c r="A105" s="202" t="s">
        <v>394</v>
      </c>
      <c r="B105" t="s">
        <v>285</v>
      </c>
    </row>
    <row r="106" spans="1:2" ht="12.75" x14ac:dyDescent="0.2">
      <c r="A106" s="202" t="s">
        <v>395</v>
      </c>
      <c r="B106" t="s">
        <v>286</v>
      </c>
    </row>
    <row r="107" spans="1:2" ht="12.75" x14ac:dyDescent="0.2">
      <c r="A107" s="202" t="s">
        <v>396</v>
      </c>
      <c r="B107" t="s">
        <v>286</v>
      </c>
    </row>
    <row r="108" spans="1:2" ht="12.75" x14ac:dyDescent="0.2">
      <c r="A108" s="202" t="s">
        <v>491</v>
      </c>
      <c r="B108" t="s">
        <v>286</v>
      </c>
    </row>
    <row r="109" spans="1:2" ht="13.5" customHeight="1" x14ac:dyDescent="0.2">
      <c r="A109" s="202" t="s">
        <v>399</v>
      </c>
      <c r="B109" t="s">
        <v>286</v>
      </c>
    </row>
    <row r="110" spans="1:2" ht="12.75" x14ac:dyDescent="0.2">
      <c r="A110" s="202" t="s">
        <v>402</v>
      </c>
      <c r="B110" t="s">
        <v>286</v>
      </c>
    </row>
    <row r="111" spans="1:2" ht="12.75" x14ac:dyDescent="0.2">
      <c r="A111" s="202" t="s">
        <v>400</v>
      </c>
      <c r="B111" t="s">
        <v>288</v>
      </c>
    </row>
    <row r="112" spans="1:2" ht="12.75" x14ac:dyDescent="0.2">
      <c r="A112" s="202" t="s">
        <v>401</v>
      </c>
      <c r="B112" t="s">
        <v>289</v>
      </c>
    </row>
    <row r="113" spans="1:2" x14ac:dyDescent="0.2">
      <c r="B113" t="s">
        <v>337</v>
      </c>
    </row>
    <row r="114" spans="1:2" ht="12.75" x14ac:dyDescent="0.2">
      <c r="A114" s="218"/>
    </row>
    <row r="115" spans="1:2" ht="12.75" x14ac:dyDescent="0.2">
      <c r="A115" s="219" t="s">
        <v>322</v>
      </c>
    </row>
    <row r="116" spans="1:2" ht="12.75" x14ac:dyDescent="0.2">
      <c r="A116" s="202" t="s">
        <v>412</v>
      </c>
      <c r="B116" t="s">
        <v>288</v>
      </c>
    </row>
    <row r="117" spans="1:2" ht="12.75" x14ac:dyDescent="0.2">
      <c r="A117" s="202" t="s">
        <v>413</v>
      </c>
      <c r="B117" t="s">
        <v>288</v>
      </c>
    </row>
    <row r="118" spans="1:2" ht="12.75" x14ac:dyDescent="0.2">
      <c r="A118" s="202" t="s">
        <v>414</v>
      </c>
      <c r="B118" t="s">
        <v>290</v>
      </c>
    </row>
    <row r="119" spans="1:2" ht="12.75" x14ac:dyDescent="0.2">
      <c r="A119" s="202" t="s">
        <v>415</v>
      </c>
      <c r="B119" t="s">
        <v>337</v>
      </c>
    </row>
    <row r="120" spans="1:2" ht="25.5" x14ac:dyDescent="0.2">
      <c r="A120" s="202" t="s">
        <v>416</v>
      </c>
      <c r="B120" t="s">
        <v>286</v>
      </c>
    </row>
    <row r="121" spans="1:2" ht="12.75" x14ac:dyDescent="0.2">
      <c r="A121" s="202" t="s">
        <v>417</v>
      </c>
      <c r="B121" t="s">
        <v>289</v>
      </c>
    </row>
    <row r="122" spans="1:2" ht="12.75" x14ac:dyDescent="0.2">
      <c r="A122" s="202" t="s">
        <v>418</v>
      </c>
      <c r="B122" t="s">
        <v>290</v>
      </c>
    </row>
    <row r="123" spans="1:2" ht="12.75" x14ac:dyDescent="0.2">
      <c r="A123" s="202" t="s">
        <v>419</v>
      </c>
      <c r="B123" t="s">
        <v>290</v>
      </c>
    </row>
    <row r="124" spans="1:2" ht="12.75" x14ac:dyDescent="0.2">
      <c r="A124" s="202" t="s">
        <v>420</v>
      </c>
      <c r="B124" t="s">
        <v>286</v>
      </c>
    </row>
    <row r="125" spans="1:2" ht="12.75" x14ac:dyDescent="0.2">
      <c r="A125" s="202" t="s">
        <v>421</v>
      </c>
      <c r="B125" t="s">
        <v>289</v>
      </c>
    </row>
  </sheetData>
  <mergeCells count="1">
    <mergeCell ref="A2:A7"/>
  </mergeCells>
  <dataValidations count="1">
    <dataValidation type="list" allowBlank="1" showInputMessage="1" showErrorMessage="1" sqref="B10:B31 B34:B71 B76:B86 B89:B113 B116:B125">
      <formula1>$D$2:$D$8</formula1>
    </dataValidation>
  </dataValidations>
  <pageMargins left="0.75" right="0.75" top="1" bottom="1" header="0.5" footer="0.5"/>
  <pageSetup paperSize="9" scale="66" fitToHeight="0" orientation="portrait"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G52"/>
  <sheetViews>
    <sheetView zoomScale="80" zoomScaleNormal="80" workbookViewId="0">
      <pane ySplit="6" topLeftCell="A7" activePane="bottomLeft" state="frozen"/>
      <selection pane="bottomLeft" activeCell="A14" sqref="A14"/>
    </sheetView>
  </sheetViews>
  <sheetFormatPr defaultColWidth="11.42578125" defaultRowHeight="12.75" x14ac:dyDescent="0.2"/>
  <cols>
    <col min="1" max="1" width="52.7109375" customWidth="1"/>
    <col min="2" max="2" width="3" style="7" customWidth="1"/>
    <col min="3" max="3" width="56.85546875" customWidth="1"/>
    <col min="4" max="4" width="3" style="7" customWidth="1"/>
    <col min="5" max="5" width="52.7109375" customWidth="1"/>
    <col min="6" max="6" width="3" style="7" customWidth="1"/>
    <col min="7" max="7" width="49.7109375" customWidth="1"/>
  </cols>
  <sheetData>
    <row r="1" spans="1:7" ht="39.950000000000003" customHeight="1" x14ac:dyDescent="0.2">
      <c r="A1" s="279" t="s">
        <v>1</v>
      </c>
      <c r="B1" s="280"/>
      <c r="C1" s="280"/>
      <c r="D1" s="46"/>
      <c r="E1" s="279" t="s">
        <v>4</v>
      </c>
      <c r="F1" s="280"/>
      <c r="G1" s="280"/>
    </row>
    <row r="2" spans="1:7" ht="31.5" x14ac:dyDescent="0.25">
      <c r="A2" s="221" t="s">
        <v>135</v>
      </c>
      <c r="B2" s="45"/>
      <c r="C2" s="44" t="s">
        <v>163</v>
      </c>
      <c r="D2" s="13"/>
      <c r="E2" s="43" t="s">
        <v>137</v>
      </c>
      <c r="F2" s="45"/>
      <c r="G2" s="44" t="s">
        <v>138</v>
      </c>
    </row>
    <row r="3" spans="1:7" s="73" customFormat="1" ht="15" customHeight="1" x14ac:dyDescent="0.2">
      <c r="A3" s="281" t="s">
        <v>136</v>
      </c>
      <c r="B3" s="72"/>
      <c r="C3" s="281" t="s">
        <v>171</v>
      </c>
      <c r="D3" s="72"/>
      <c r="E3" s="281" t="s">
        <v>136</v>
      </c>
      <c r="F3" s="72"/>
      <c r="G3" s="281" t="s">
        <v>139</v>
      </c>
    </row>
    <row r="4" spans="1:7" s="73" customFormat="1" ht="15" customHeight="1" x14ac:dyDescent="0.2">
      <c r="A4" s="281"/>
      <c r="B4" s="72"/>
      <c r="C4" s="281"/>
      <c r="D4" s="72"/>
      <c r="E4" s="281"/>
      <c r="F4" s="72"/>
      <c r="G4" s="281"/>
    </row>
    <row r="5" spans="1:7" s="73" customFormat="1" ht="15" customHeight="1" x14ac:dyDescent="0.2">
      <c r="A5" s="281"/>
      <c r="B5" s="72"/>
      <c r="C5" s="281"/>
      <c r="D5" s="72"/>
      <c r="E5" s="281"/>
      <c r="F5" s="72"/>
      <c r="G5" s="281"/>
    </row>
    <row r="6" spans="1:7" s="73" customFormat="1" ht="15" customHeight="1" x14ac:dyDescent="0.2">
      <c r="A6" s="281"/>
      <c r="B6" s="72"/>
      <c r="C6" s="281"/>
      <c r="D6" s="72"/>
      <c r="E6" s="281"/>
      <c r="F6" s="72"/>
      <c r="G6" s="281"/>
    </row>
    <row r="7" spans="1:7" s="77" customFormat="1" ht="225" customHeight="1" x14ac:dyDescent="0.2">
      <c r="A7" s="74"/>
      <c r="B7" s="75"/>
      <c r="C7" s="76" t="s">
        <v>161</v>
      </c>
      <c r="D7" s="75"/>
      <c r="E7" s="74" t="s">
        <v>170</v>
      </c>
      <c r="F7" s="75"/>
      <c r="G7" s="76"/>
    </row>
    <row r="8" spans="1:7" s="77" customFormat="1" ht="26.25" customHeight="1" x14ac:dyDescent="0.2">
      <c r="A8" s="267"/>
      <c r="B8" s="75"/>
      <c r="C8" s="76"/>
      <c r="D8" s="75"/>
      <c r="E8" s="74"/>
      <c r="F8" s="75"/>
      <c r="G8" s="76"/>
    </row>
    <row r="9" spans="1:7" s="11" customFormat="1" ht="38.25" x14ac:dyDescent="0.2">
      <c r="A9" s="191" t="s">
        <v>448</v>
      </c>
      <c r="B9" s="14"/>
      <c r="C9" s="192" t="s">
        <v>463</v>
      </c>
      <c r="D9" s="14"/>
      <c r="E9" s="216" t="s">
        <v>424</v>
      </c>
      <c r="F9" s="14"/>
      <c r="G9" s="192" t="s">
        <v>425</v>
      </c>
    </row>
    <row r="10" spans="1:7" s="11" customFormat="1" ht="25.5" x14ac:dyDescent="0.2">
      <c r="A10" s="191" t="s">
        <v>449</v>
      </c>
      <c r="B10" s="65"/>
      <c r="C10" s="194" t="s">
        <v>464</v>
      </c>
      <c r="D10" s="14"/>
      <c r="E10" s="191" t="s">
        <v>431</v>
      </c>
      <c r="F10" s="65"/>
      <c r="G10" s="194" t="s">
        <v>446</v>
      </c>
    </row>
    <row r="11" spans="1:7" s="11" customFormat="1" ht="38.25" x14ac:dyDescent="0.2">
      <c r="A11" s="191" t="s">
        <v>450</v>
      </c>
      <c r="B11" s="65"/>
      <c r="C11" s="193" t="s">
        <v>465</v>
      </c>
      <c r="D11" s="14"/>
      <c r="E11" s="193" t="s">
        <v>444</v>
      </c>
      <c r="F11" s="65"/>
      <c r="G11" s="193" t="s">
        <v>472</v>
      </c>
    </row>
    <row r="12" spans="1:7" s="11" customFormat="1" ht="38.25" x14ac:dyDescent="0.2">
      <c r="A12" s="191" t="s">
        <v>432</v>
      </c>
      <c r="B12" s="65"/>
      <c r="C12" s="191" t="s">
        <v>176</v>
      </c>
      <c r="D12" s="14"/>
      <c r="E12" s="191" t="s">
        <v>445</v>
      </c>
      <c r="F12" s="65"/>
      <c r="G12" s="191" t="s">
        <v>268</v>
      </c>
    </row>
    <row r="13" spans="1:7" s="11" customFormat="1" ht="51" x14ac:dyDescent="0.2">
      <c r="A13" s="191" t="s">
        <v>433</v>
      </c>
      <c r="B13" s="65"/>
      <c r="C13" s="193" t="s">
        <v>177</v>
      </c>
      <c r="D13" s="14"/>
      <c r="E13" s="66" t="s">
        <v>477</v>
      </c>
      <c r="F13" s="65"/>
      <c r="G13" s="193" t="s">
        <v>422</v>
      </c>
    </row>
    <row r="14" spans="1:7" s="11" customFormat="1" ht="76.5" x14ac:dyDescent="0.2">
      <c r="A14" s="191" t="s">
        <v>434</v>
      </c>
      <c r="B14" s="65"/>
      <c r="C14" s="68" t="s">
        <v>178</v>
      </c>
      <c r="D14" s="14"/>
      <c r="E14" s="64" t="s">
        <v>134</v>
      </c>
      <c r="F14" s="65"/>
      <c r="G14" s="191" t="s">
        <v>423</v>
      </c>
    </row>
    <row r="15" spans="1:7" s="11" customFormat="1" ht="63.75" x14ac:dyDescent="0.2">
      <c r="A15" s="191" t="s">
        <v>435</v>
      </c>
      <c r="B15" s="65"/>
      <c r="C15" s="193" t="s">
        <v>466</v>
      </c>
      <c r="D15" s="14"/>
      <c r="E15" s="66" t="s">
        <v>134</v>
      </c>
      <c r="F15" s="65"/>
      <c r="G15" s="67" t="s">
        <v>134</v>
      </c>
    </row>
    <row r="16" spans="1:7" s="11" customFormat="1" ht="38.25" x14ac:dyDescent="0.2">
      <c r="A16" s="191" t="s">
        <v>436</v>
      </c>
      <c r="B16" s="65"/>
      <c r="C16" s="191" t="s">
        <v>478</v>
      </c>
      <c r="D16" s="14"/>
      <c r="E16" s="64" t="s">
        <v>134</v>
      </c>
      <c r="F16" s="65"/>
      <c r="G16" s="68" t="s">
        <v>134</v>
      </c>
    </row>
    <row r="17" spans="1:7" ht="59.25" customHeight="1" x14ac:dyDescent="0.2">
      <c r="A17" s="191" t="s">
        <v>437</v>
      </c>
      <c r="B17" s="65"/>
      <c r="C17" s="67" t="s">
        <v>179</v>
      </c>
      <c r="D17" s="14"/>
      <c r="E17" s="66" t="s">
        <v>134</v>
      </c>
      <c r="F17" s="65"/>
      <c r="G17" s="67" t="s">
        <v>134</v>
      </c>
    </row>
    <row r="18" spans="1:7" ht="55.5" customHeight="1" x14ac:dyDescent="0.2">
      <c r="A18" s="191" t="s">
        <v>440</v>
      </c>
      <c r="B18" s="65"/>
      <c r="C18" s="68" t="s">
        <v>180</v>
      </c>
      <c r="D18" s="14"/>
      <c r="E18" s="64" t="s">
        <v>134</v>
      </c>
      <c r="F18" s="65"/>
      <c r="G18" s="68" t="s">
        <v>134</v>
      </c>
    </row>
    <row r="19" spans="1:7" ht="25.5" x14ac:dyDescent="0.2">
      <c r="A19" s="193" t="s">
        <v>441</v>
      </c>
      <c r="B19" s="65"/>
      <c r="C19" s="191" t="s">
        <v>438</v>
      </c>
      <c r="D19" s="14"/>
      <c r="E19" s="66" t="s">
        <v>134</v>
      </c>
      <c r="F19" s="65"/>
      <c r="G19" s="67" t="s">
        <v>134</v>
      </c>
    </row>
    <row r="20" spans="1:7" ht="114" customHeight="1" x14ac:dyDescent="0.2">
      <c r="A20" s="191" t="s">
        <v>442</v>
      </c>
      <c r="B20" s="65"/>
      <c r="C20" s="193" t="s">
        <v>439</v>
      </c>
      <c r="D20" s="14"/>
      <c r="E20" s="64" t="s">
        <v>134</v>
      </c>
      <c r="F20" s="65"/>
      <c r="G20" s="68" t="s">
        <v>134</v>
      </c>
    </row>
    <row r="21" spans="1:7" ht="45" customHeight="1" x14ac:dyDescent="0.2">
      <c r="A21" s="193" t="s">
        <v>443</v>
      </c>
      <c r="B21" s="69"/>
      <c r="C21" s="68" t="s">
        <v>456</v>
      </c>
      <c r="D21" s="15"/>
      <c r="E21" s="66" t="s">
        <v>134</v>
      </c>
      <c r="F21" s="69"/>
      <c r="G21" s="70" t="s">
        <v>134</v>
      </c>
    </row>
    <row r="22" spans="1:7" ht="63.75" x14ac:dyDescent="0.2">
      <c r="A22" s="191" t="s">
        <v>480</v>
      </c>
      <c r="B22" s="65"/>
      <c r="C22" s="220" t="s">
        <v>467</v>
      </c>
      <c r="D22" s="14"/>
      <c r="E22" s="64" t="s">
        <v>134</v>
      </c>
      <c r="F22" s="65"/>
      <c r="G22" s="68" t="s">
        <v>134</v>
      </c>
    </row>
    <row r="23" spans="1:7" ht="57" customHeight="1" x14ac:dyDescent="0.2">
      <c r="A23" s="215"/>
      <c r="B23" s="69"/>
      <c r="C23" s="68" t="s">
        <v>181</v>
      </c>
      <c r="D23" s="15"/>
      <c r="E23" s="66" t="s">
        <v>134</v>
      </c>
      <c r="F23" s="69"/>
      <c r="G23" s="70" t="s">
        <v>134</v>
      </c>
    </row>
    <row r="24" spans="1:7" ht="31.5" customHeight="1" x14ac:dyDescent="0.2">
      <c r="A24" s="64"/>
      <c r="B24" s="65"/>
      <c r="C24" s="70" t="s">
        <v>182</v>
      </c>
      <c r="D24" s="14"/>
      <c r="E24" s="64" t="s">
        <v>134</v>
      </c>
      <c r="F24" s="65"/>
      <c r="G24" s="68" t="s">
        <v>134</v>
      </c>
    </row>
    <row r="25" spans="1:7" ht="59.25" customHeight="1" x14ac:dyDescent="0.2">
      <c r="A25" s="66"/>
      <c r="B25" s="65"/>
      <c r="C25" s="68" t="s">
        <v>183</v>
      </c>
      <c r="D25" s="14"/>
      <c r="E25" s="66" t="s">
        <v>134</v>
      </c>
      <c r="F25" s="65"/>
      <c r="G25" s="67" t="s">
        <v>134</v>
      </c>
    </row>
    <row r="26" spans="1:7" x14ac:dyDescent="0.2">
      <c r="A26" s="64"/>
      <c r="B26" s="65"/>
      <c r="C26" s="194" t="s">
        <v>184</v>
      </c>
      <c r="D26" s="14"/>
      <c r="E26" s="64" t="s">
        <v>134</v>
      </c>
      <c r="F26" s="65"/>
      <c r="G26" s="68" t="s">
        <v>134</v>
      </c>
    </row>
    <row r="27" spans="1:7" ht="31.5" customHeight="1" x14ac:dyDescent="0.2">
      <c r="A27" s="66"/>
      <c r="B27" s="65"/>
      <c r="C27" s="192" t="s">
        <v>457</v>
      </c>
      <c r="D27" s="14"/>
      <c r="E27" s="66" t="s">
        <v>134</v>
      </c>
      <c r="F27" s="65"/>
      <c r="G27" s="67" t="s">
        <v>134</v>
      </c>
    </row>
    <row r="28" spans="1:7" x14ac:dyDescent="0.2">
      <c r="A28" s="64"/>
      <c r="B28" s="65"/>
      <c r="D28" s="14"/>
      <c r="E28" s="64" t="s">
        <v>134</v>
      </c>
      <c r="F28" s="65"/>
      <c r="G28" s="68" t="s">
        <v>134</v>
      </c>
    </row>
    <row r="29" spans="1:7" ht="37.5" customHeight="1" x14ac:dyDescent="0.2">
      <c r="A29" s="215"/>
      <c r="B29" s="65"/>
      <c r="D29" s="14"/>
      <c r="E29" s="66" t="s">
        <v>134</v>
      </c>
      <c r="F29" s="65"/>
      <c r="G29" s="67" t="s">
        <v>134</v>
      </c>
    </row>
    <row r="30" spans="1:7" x14ac:dyDescent="0.2">
      <c r="A30" s="214"/>
      <c r="B30" s="65"/>
      <c r="C30" s="68" t="s">
        <v>134</v>
      </c>
      <c r="D30" s="14"/>
      <c r="E30" s="64" t="s">
        <v>134</v>
      </c>
      <c r="F30" s="65"/>
      <c r="G30" s="68" t="s">
        <v>134</v>
      </c>
    </row>
    <row r="31" spans="1:7" x14ac:dyDescent="0.2">
      <c r="A31" s="66"/>
      <c r="B31" s="65"/>
      <c r="C31" s="70" t="s">
        <v>134</v>
      </c>
      <c r="D31" s="14"/>
      <c r="E31" s="66" t="s">
        <v>134</v>
      </c>
      <c r="F31" s="65"/>
      <c r="G31" s="70" t="s">
        <v>134</v>
      </c>
    </row>
    <row r="32" spans="1:7" x14ac:dyDescent="0.2">
      <c r="A32" s="64"/>
      <c r="B32" s="65"/>
      <c r="C32" s="68" t="s">
        <v>134</v>
      </c>
      <c r="D32" s="14"/>
      <c r="E32" s="64" t="s">
        <v>134</v>
      </c>
      <c r="F32" s="65"/>
      <c r="G32" s="68" t="s">
        <v>134</v>
      </c>
    </row>
    <row r="33" spans="1:7" x14ac:dyDescent="0.2">
      <c r="A33" s="66"/>
      <c r="B33" s="65"/>
      <c r="C33" s="68" t="s">
        <v>134</v>
      </c>
      <c r="D33" s="14"/>
      <c r="E33" s="66" t="s">
        <v>134</v>
      </c>
      <c r="F33" s="65"/>
      <c r="G33" s="70" t="s">
        <v>134</v>
      </c>
    </row>
    <row r="34" spans="1:7" x14ac:dyDescent="0.2">
      <c r="A34" s="200"/>
      <c r="B34" s="65"/>
      <c r="C34" s="70" t="s">
        <v>134</v>
      </c>
      <c r="D34" s="14"/>
      <c r="E34" s="200" t="s">
        <v>134</v>
      </c>
      <c r="F34" s="65"/>
      <c r="G34" s="68" t="s">
        <v>134</v>
      </c>
    </row>
    <row r="35" spans="1:7" x14ac:dyDescent="0.2">
      <c r="A35" s="200"/>
      <c r="B35" s="65"/>
      <c r="C35" s="68" t="s">
        <v>134</v>
      </c>
      <c r="D35" s="14"/>
      <c r="E35" s="200" t="s">
        <v>134</v>
      </c>
      <c r="F35" s="65"/>
      <c r="G35" s="68" t="s">
        <v>134</v>
      </c>
    </row>
    <row r="36" spans="1:7" x14ac:dyDescent="0.2">
      <c r="A36" s="66"/>
      <c r="B36" s="69"/>
      <c r="C36" s="67" t="s">
        <v>134</v>
      </c>
      <c r="D36" s="15"/>
      <c r="E36" s="66" t="s">
        <v>134</v>
      </c>
      <c r="F36" s="69"/>
      <c r="G36" s="70" t="s">
        <v>134</v>
      </c>
    </row>
    <row r="37" spans="1:7" x14ac:dyDescent="0.2">
      <c r="A37" s="64"/>
      <c r="B37" s="65"/>
      <c r="C37" s="68" t="s">
        <v>134</v>
      </c>
      <c r="D37" s="14"/>
      <c r="E37" s="64" t="s">
        <v>134</v>
      </c>
      <c r="F37" s="65"/>
      <c r="G37" s="68" t="s">
        <v>134</v>
      </c>
    </row>
    <row r="38" spans="1:7" x14ac:dyDescent="0.2">
      <c r="A38" s="66"/>
      <c r="B38" s="71"/>
      <c r="C38" s="67" t="s">
        <v>134</v>
      </c>
      <c r="D38" s="16"/>
      <c r="E38" s="67" t="s">
        <v>134</v>
      </c>
      <c r="F38" s="71"/>
      <c r="G38" s="67" t="s">
        <v>134</v>
      </c>
    </row>
    <row r="39" spans="1:7" x14ac:dyDescent="0.2">
      <c r="A39" s="64"/>
      <c r="B39" s="71"/>
      <c r="C39" s="68" t="s">
        <v>134</v>
      </c>
      <c r="D39" s="16"/>
      <c r="E39" s="68" t="s">
        <v>134</v>
      </c>
      <c r="F39" s="71"/>
      <c r="G39" s="68" t="s">
        <v>134</v>
      </c>
    </row>
    <row r="40" spans="1:7" x14ac:dyDescent="0.2">
      <c r="A40" s="66"/>
      <c r="B40" s="71"/>
      <c r="C40" s="67" t="s">
        <v>134</v>
      </c>
      <c r="D40" s="16"/>
      <c r="E40" s="67" t="s">
        <v>134</v>
      </c>
      <c r="F40" s="71"/>
      <c r="G40" s="67" t="s">
        <v>134</v>
      </c>
    </row>
    <row r="41" spans="1:7" x14ac:dyDescent="0.2">
      <c r="A41" s="64"/>
      <c r="B41" s="71"/>
      <c r="C41" s="68" t="s">
        <v>134</v>
      </c>
      <c r="D41" s="16"/>
      <c r="E41" s="68" t="s">
        <v>134</v>
      </c>
      <c r="F41" s="71"/>
      <c r="G41" s="68" t="s">
        <v>134</v>
      </c>
    </row>
    <row r="42" spans="1:7" ht="21.95" customHeight="1" x14ac:dyDescent="0.2">
      <c r="A42" s="190"/>
      <c r="B42" s="71"/>
      <c r="D42" s="16"/>
      <c r="E42" s="67" t="s">
        <v>134</v>
      </c>
      <c r="F42" s="71"/>
      <c r="G42" s="67" t="s">
        <v>134</v>
      </c>
    </row>
    <row r="43" spans="1:7" ht="24" customHeight="1" x14ac:dyDescent="0.2">
      <c r="A43" s="68" t="s">
        <v>134</v>
      </c>
      <c r="B43" s="71"/>
      <c r="D43" s="16"/>
      <c r="E43" s="68" t="s">
        <v>134</v>
      </c>
      <c r="F43" s="71"/>
      <c r="G43" s="68" t="s">
        <v>134</v>
      </c>
    </row>
    <row r="44" spans="1:7" x14ac:dyDescent="0.2">
      <c r="B44" s="16"/>
      <c r="D44" s="16"/>
      <c r="F44" s="16"/>
    </row>
    <row r="45" spans="1:7" x14ac:dyDescent="0.2">
      <c r="B45" s="16"/>
      <c r="D45" s="16"/>
      <c r="F45" s="16"/>
    </row>
    <row r="46" spans="1:7" x14ac:dyDescent="0.2">
      <c r="B46" s="16"/>
      <c r="D46" s="16"/>
      <c r="F46" s="16"/>
    </row>
    <row r="47" spans="1:7" x14ac:dyDescent="0.2">
      <c r="B47" s="16"/>
      <c r="D47" s="16"/>
      <c r="F47" s="16"/>
    </row>
    <row r="48" spans="1:7" x14ac:dyDescent="0.2">
      <c r="B48" s="16"/>
      <c r="D48" s="16"/>
      <c r="F48" s="16"/>
    </row>
    <row r="49" spans="2:6" x14ac:dyDescent="0.2">
      <c r="B49" s="16"/>
      <c r="D49" s="16"/>
      <c r="F49" s="16"/>
    </row>
    <row r="50" spans="2:6" x14ac:dyDescent="0.2">
      <c r="B50" s="16"/>
      <c r="D50" s="16"/>
      <c r="F50" s="16"/>
    </row>
    <row r="51" spans="2:6" x14ac:dyDescent="0.2">
      <c r="B51" s="16"/>
      <c r="D51" s="16"/>
      <c r="F51" s="16"/>
    </row>
    <row r="52" spans="2:6" x14ac:dyDescent="0.2">
      <c r="B52" s="16"/>
      <c r="D52" s="16"/>
      <c r="F52" s="16"/>
    </row>
  </sheetData>
  <mergeCells count="6">
    <mergeCell ref="A1:C1"/>
    <mergeCell ref="E1:G1"/>
    <mergeCell ref="A3:A6"/>
    <mergeCell ref="C3:C6"/>
    <mergeCell ref="E3:E6"/>
    <mergeCell ref="G3:G6"/>
  </mergeCells>
  <pageMargins left="0.75" right="0.75" top="1" bottom="1" header="0.5" footer="0.5"/>
  <pageSetup paperSize="9" scale="78" fitToHeight="0" orientation="portrait"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pageSetUpPr fitToPage="1"/>
  </sheetPr>
  <dimension ref="A1:H50"/>
  <sheetViews>
    <sheetView topLeftCell="A28" workbookViewId="0">
      <selection activeCell="D29" sqref="D29"/>
    </sheetView>
  </sheetViews>
  <sheetFormatPr defaultColWidth="11.42578125" defaultRowHeight="12.75" x14ac:dyDescent="0.2"/>
  <cols>
    <col min="1" max="1" width="66.7109375" style="3" customWidth="1"/>
    <col min="2" max="2" width="2.140625" style="3" bestFit="1" customWidth="1"/>
    <col min="3" max="3" width="2.140625" style="3" customWidth="1"/>
    <col min="4" max="4" width="57.5703125" style="3" customWidth="1"/>
    <col min="5" max="5" width="2.140625" style="3" bestFit="1" customWidth="1"/>
    <col min="6" max="6" width="2.140625" style="3" customWidth="1"/>
    <col min="7" max="7" width="56.7109375" style="3" customWidth="1"/>
    <col min="8" max="8" width="2.140625" style="3" bestFit="1" customWidth="1"/>
    <col min="9" max="16384" width="11.42578125" style="3"/>
  </cols>
  <sheetData>
    <row r="1" spans="1:8" x14ac:dyDescent="0.2">
      <c r="A1" s="282" t="s">
        <v>41</v>
      </c>
      <c r="B1" s="283"/>
      <c r="C1" s="78"/>
      <c r="D1" s="286" t="s">
        <v>48</v>
      </c>
      <c r="E1" s="283"/>
      <c r="F1" s="78"/>
      <c r="G1" s="286" t="s">
        <v>87</v>
      </c>
      <c r="H1" s="287"/>
    </row>
    <row r="2" spans="1:8" ht="34.5" customHeight="1" thickBot="1" x14ac:dyDescent="0.25">
      <c r="A2" s="284"/>
      <c r="B2" s="285"/>
      <c r="C2" s="79"/>
      <c r="D2" s="285"/>
      <c r="E2" s="285"/>
      <c r="F2" s="79"/>
      <c r="G2" s="285"/>
      <c r="H2" s="288"/>
    </row>
    <row r="3" spans="1:8" x14ac:dyDescent="0.2">
      <c r="A3" s="80" t="s">
        <v>42</v>
      </c>
      <c r="B3" s="20"/>
      <c r="C3" s="81"/>
      <c r="D3" s="82" t="s">
        <v>50</v>
      </c>
      <c r="E3" s="20"/>
      <c r="F3" s="81"/>
      <c r="G3" s="82"/>
      <c r="H3" s="26"/>
    </row>
    <row r="4" spans="1:8" ht="89.25" x14ac:dyDescent="0.2">
      <c r="A4" s="19" t="s">
        <v>49</v>
      </c>
      <c r="B4" s="20"/>
      <c r="C4" s="81"/>
      <c r="D4" s="22" t="s">
        <v>51</v>
      </c>
      <c r="E4" s="20"/>
      <c r="F4" s="81"/>
      <c r="G4" s="55" t="s">
        <v>88</v>
      </c>
      <c r="H4" s="26"/>
    </row>
    <row r="5" spans="1:8" x14ac:dyDescent="0.2">
      <c r="A5" s="83" t="s">
        <v>43</v>
      </c>
      <c r="B5" s="84">
        <v>1</v>
      </c>
      <c r="C5" s="81"/>
      <c r="D5" s="84" t="s">
        <v>52</v>
      </c>
      <c r="E5" s="84">
        <v>1</v>
      </c>
      <c r="F5" s="81"/>
      <c r="G5" s="84" t="s">
        <v>92</v>
      </c>
      <c r="H5" s="85">
        <v>1</v>
      </c>
    </row>
    <row r="6" spans="1:8" x14ac:dyDescent="0.2">
      <c r="A6" s="83" t="s">
        <v>487</v>
      </c>
      <c r="B6" s="84">
        <v>2</v>
      </c>
      <c r="C6" s="81"/>
      <c r="D6" s="84" t="s">
        <v>53</v>
      </c>
      <c r="E6" s="84">
        <v>2</v>
      </c>
      <c r="F6" s="81"/>
      <c r="G6" s="84" t="s">
        <v>91</v>
      </c>
      <c r="H6" s="85">
        <v>2</v>
      </c>
    </row>
    <row r="7" spans="1:8" x14ac:dyDescent="0.2">
      <c r="A7" s="83" t="s">
        <v>486</v>
      </c>
      <c r="B7" s="84">
        <v>3</v>
      </c>
      <c r="C7" s="81"/>
      <c r="D7" s="84" t="s">
        <v>54</v>
      </c>
      <c r="E7" s="84">
        <v>3</v>
      </c>
      <c r="F7" s="81"/>
      <c r="G7" s="84" t="s">
        <v>90</v>
      </c>
      <c r="H7" s="85">
        <v>3</v>
      </c>
    </row>
    <row r="8" spans="1:8" ht="25.5" x14ac:dyDescent="0.2">
      <c r="A8" s="83" t="s">
        <v>47</v>
      </c>
      <c r="B8" s="84">
        <v>4</v>
      </c>
      <c r="C8" s="81"/>
      <c r="D8" s="84" t="s">
        <v>55</v>
      </c>
      <c r="E8" s="84">
        <v>4</v>
      </c>
      <c r="F8" s="81"/>
      <c r="G8" s="84" t="s">
        <v>169</v>
      </c>
      <c r="H8" s="85">
        <v>4</v>
      </c>
    </row>
    <row r="9" spans="1:8" x14ac:dyDescent="0.2">
      <c r="A9" s="83" t="s">
        <v>46</v>
      </c>
      <c r="B9" s="84">
        <v>5</v>
      </c>
      <c r="C9" s="81"/>
      <c r="D9" s="84" t="s">
        <v>56</v>
      </c>
      <c r="E9" s="84">
        <v>5</v>
      </c>
      <c r="F9" s="81"/>
      <c r="G9" s="84" t="s">
        <v>89</v>
      </c>
      <c r="H9" s="85">
        <v>5</v>
      </c>
    </row>
    <row r="10" spans="1:8" x14ac:dyDescent="0.2">
      <c r="A10" s="27"/>
      <c r="B10" s="21"/>
      <c r="C10" s="21"/>
      <c r="D10" s="21"/>
      <c r="E10" s="21"/>
      <c r="F10" s="21"/>
      <c r="G10" s="21"/>
      <c r="H10" s="28"/>
    </row>
    <row r="11" spans="1:8" x14ac:dyDescent="0.2">
      <c r="A11" s="80" t="s">
        <v>57</v>
      </c>
      <c r="B11" s="20"/>
      <c r="C11" s="21"/>
      <c r="D11" s="82" t="s">
        <v>58</v>
      </c>
      <c r="E11" s="20"/>
      <c r="F11" s="21"/>
      <c r="G11" s="302"/>
      <c r="H11" s="303"/>
    </row>
    <row r="12" spans="1:8" ht="76.5" x14ac:dyDescent="0.2">
      <c r="A12" s="24" t="s">
        <v>59</v>
      </c>
      <c r="B12" s="20"/>
      <c r="C12" s="21"/>
      <c r="D12" s="23" t="s">
        <v>113</v>
      </c>
      <c r="E12" s="20"/>
      <c r="F12" s="21"/>
      <c r="G12" s="302"/>
      <c r="H12" s="303"/>
    </row>
    <row r="13" spans="1:8" x14ac:dyDescent="0.2">
      <c r="A13" s="86" t="s">
        <v>60</v>
      </c>
      <c r="B13" s="84">
        <v>2</v>
      </c>
      <c r="C13" s="21"/>
      <c r="D13" s="84" t="s">
        <v>62</v>
      </c>
      <c r="E13" s="84">
        <v>1</v>
      </c>
      <c r="F13" s="21"/>
      <c r="G13" s="302"/>
      <c r="H13" s="303"/>
    </row>
    <row r="14" spans="1:8" x14ac:dyDescent="0.2">
      <c r="A14" s="86" t="s">
        <v>61</v>
      </c>
      <c r="B14" s="84">
        <v>5</v>
      </c>
      <c r="C14" s="21"/>
      <c r="D14" s="84" t="s">
        <v>63</v>
      </c>
      <c r="E14" s="84">
        <v>5</v>
      </c>
      <c r="F14" s="21"/>
      <c r="G14" s="302"/>
      <c r="H14" s="303"/>
    </row>
    <row r="15" spans="1:8" x14ac:dyDescent="0.2">
      <c r="A15" s="27"/>
      <c r="B15" s="21"/>
      <c r="C15" s="21"/>
      <c r="D15" s="21"/>
      <c r="E15" s="21"/>
      <c r="F15" s="21"/>
      <c r="G15" s="302"/>
      <c r="H15" s="303"/>
    </row>
    <row r="16" spans="1:8" x14ac:dyDescent="0.2">
      <c r="A16" s="80" t="s">
        <v>64</v>
      </c>
      <c r="B16" s="20"/>
      <c r="C16" s="21"/>
      <c r="D16" s="82" t="s">
        <v>65</v>
      </c>
      <c r="E16" s="20"/>
      <c r="F16" s="21"/>
      <c r="G16" s="302"/>
      <c r="H16" s="303"/>
    </row>
    <row r="17" spans="1:8" ht="38.25" x14ac:dyDescent="0.2">
      <c r="A17" s="24" t="s">
        <v>66</v>
      </c>
      <c r="B17" s="20"/>
      <c r="C17" s="21"/>
      <c r="D17" s="55" t="s">
        <v>67</v>
      </c>
      <c r="E17" s="20"/>
      <c r="F17" s="21"/>
      <c r="G17" s="302"/>
      <c r="H17" s="303"/>
    </row>
    <row r="18" spans="1:8" x14ac:dyDescent="0.2">
      <c r="A18" s="86" t="s">
        <v>68</v>
      </c>
      <c r="B18" s="84">
        <v>1</v>
      </c>
      <c r="C18" s="21"/>
      <c r="D18" s="84" t="s">
        <v>62</v>
      </c>
      <c r="E18" s="84">
        <v>0</v>
      </c>
      <c r="F18" s="21"/>
      <c r="G18" s="302"/>
      <c r="H18" s="303"/>
    </row>
    <row r="19" spans="1:8" x14ac:dyDescent="0.2">
      <c r="A19" s="86" t="s">
        <v>166</v>
      </c>
      <c r="B19" s="84">
        <v>3</v>
      </c>
      <c r="C19" s="21"/>
      <c r="D19" s="84" t="s">
        <v>69</v>
      </c>
      <c r="E19" s="84">
        <v>1</v>
      </c>
      <c r="F19" s="21"/>
      <c r="G19" s="302"/>
      <c r="H19" s="303"/>
    </row>
    <row r="20" spans="1:8" x14ac:dyDescent="0.2">
      <c r="A20" s="86" t="s">
        <v>167</v>
      </c>
      <c r="B20" s="84">
        <v>5</v>
      </c>
      <c r="C20" s="21"/>
      <c r="D20" s="84" t="s">
        <v>70</v>
      </c>
      <c r="E20" s="84">
        <v>2</v>
      </c>
      <c r="F20" s="21"/>
      <c r="G20" s="302"/>
      <c r="H20" s="303"/>
    </row>
    <row r="21" spans="1:8" x14ac:dyDescent="0.2">
      <c r="A21" s="86"/>
      <c r="B21" s="84"/>
      <c r="C21" s="21"/>
      <c r="D21" s="84" t="s">
        <v>71</v>
      </c>
      <c r="E21" s="84">
        <v>3</v>
      </c>
      <c r="F21" s="21"/>
      <c r="G21" s="302"/>
      <c r="H21" s="303"/>
    </row>
    <row r="22" spans="1:8" x14ac:dyDescent="0.2">
      <c r="A22" s="86"/>
      <c r="B22" s="84"/>
      <c r="C22" s="21"/>
      <c r="D22" s="84" t="s">
        <v>72</v>
      </c>
      <c r="E22" s="84">
        <v>4</v>
      </c>
      <c r="F22" s="21"/>
      <c r="G22" s="302"/>
      <c r="H22" s="303"/>
    </row>
    <row r="23" spans="1:8" x14ac:dyDescent="0.2">
      <c r="A23" s="86"/>
      <c r="B23" s="84"/>
      <c r="C23" s="21"/>
      <c r="D23" s="87" t="s">
        <v>168</v>
      </c>
      <c r="E23" s="87">
        <v>5</v>
      </c>
      <c r="F23" s="21"/>
      <c r="G23" s="302"/>
      <c r="H23" s="303"/>
    </row>
    <row r="24" spans="1:8" x14ac:dyDescent="0.2">
      <c r="A24" s="27"/>
      <c r="B24" s="21"/>
      <c r="C24" s="21"/>
      <c r="D24" s="21"/>
      <c r="E24" s="21"/>
      <c r="F24" s="21"/>
      <c r="G24" s="302"/>
      <c r="H24" s="303"/>
    </row>
    <row r="25" spans="1:8" x14ac:dyDescent="0.2">
      <c r="A25" s="80" t="s">
        <v>73</v>
      </c>
      <c r="B25" s="20"/>
      <c r="C25" s="21"/>
      <c r="D25" s="82" t="s">
        <v>74</v>
      </c>
      <c r="E25" s="20"/>
      <c r="F25" s="21"/>
      <c r="G25" s="302"/>
      <c r="H25" s="303"/>
    </row>
    <row r="26" spans="1:8" ht="51" x14ac:dyDescent="0.2">
      <c r="A26" s="24" t="s">
        <v>75</v>
      </c>
      <c r="B26" s="20"/>
      <c r="C26" s="21"/>
      <c r="D26" s="23" t="s">
        <v>79</v>
      </c>
      <c r="E26" s="20"/>
      <c r="F26" s="21"/>
      <c r="G26" s="302"/>
      <c r="H26" s="303"/>
    </row>
    <row r="27" spans="1:8" x14ac:dyDescent="0.2">
      <c r="A27" s="86" t="s">
        <v>76</v>
      </c>
      <c r="B27" s="84">
        <v>1</v>
      </c>
      <c r="C27" s="21"/>
      <c r="D27" s="84" t="s">
        <v>80</v>
      </c>
      <c r="E27" s="84">
        <v>1</v>
      </c>
      <c r="F27" s="21"/>
      <c r="G27" s="302"/>
      <c r="H27" s="303"/>
    </row>
    <row r="28" spans="1:8" ht="25.5" x14ac:dyDescent="0.2">
      <c r="A28" s="83" t="s">
        <v>77</v>
      </c>
      <c r="B28" s="84">
        <v>3</v>
      </c>
      <c r="C28" s="21"/>
      <c r="D28" s="84" t="s">
        <v>488</v>
      </c>
      <c r="E28" s="84">
        <v>2</v>
      </c>
      <c r="F28" s="21"/>
      <c r="G28" s="302"/>
      <c r="H28" s="303"/>
    </row>
    <row r="29" spans="1:8" ht="25.5" x14ac:dyDescent="0.2">
      <c r="A29" s="83" t="s">
        <v>78</v>
      </c>
      <c r="B29" s="84">
        <v>5</v>
      </c>
      <c r="C29" s="21"/>
      <c r="D29" s="84" t="s">
        <v>82</v>
      </c>
      <c r="E29" s="84">
        <v>3</v>
      </c>
      <c r="F29" s="21"/>
      <c r="G29" s="302"/>
      <c r="H29" s="303"/>
    </row>
    <row r="30" spans="1:8" x14ac:dyDescent="0.2">
      <c r="A30" s="86"/>
      <c r="B30" s="84"/>
      <c r="C30" s="21"/>
      <c r="D30" s="84" t="s">
        <v>83</v>
      </c>
      <c r="E30" s="84">
        <v>4</v>
      </c>
      <c r="F30" s="21"/>
      <c r="G30" s="302"/>
      <c r="H30" s="303"/>
    </row>
    <row r="31" spans="1:8" x14ac:dyDescent="0.2">
      <c r="A31" s="86"/>
      <c r="B31" s="84"/>
      <c r="C31" s="21"/>
      <c r="D31" s="84" t="s">
        <v>84</v>
      </c>
      <c r="E31" s="84">
        <v>5</v>
      </c>
      <c r="F31" s="21"/>
      <c r="G31" s="302"/>
      <c r="H31" s="303"/>
    </row>
    <row r="32" spans="1:8" x14ac:dyDescent="0.2">
      <c r="A32" s="27"/>
      <c r="B32" s="21"/>
      <c r="C32" s="21"/>
      <c r="D32" s="21"/>
      <c r="E32" s="21"/>
      <c r="F32" s="21"/>
      <c r="G32" s="302"/>
      <c r="H32" s="303"/>
    </row>
    <row r="33" spans="1:8" x14ac:dyDescent="0.2">
      <c r="A33" s="80" t="s">
        <v>85</v>
      </c>
      <c r="B33" s="20"/>
      <c r="C33" s="21"/>
      <c r="D33" s="306"/>
      <c r="E33" s="306"/>
      <c r="F33" s="306"/>
      <c r="G33" s="302"/>
      <c r="H33" s="303"/>
    </row>
    <row r="34" spans="1:8" ht="51" x14ac:dyDescent="0.2">
      <c r="A34" s="24" t="s">
        <v>86</v>
      </c>
      <c r="B34" s="20"/>
      <c r="C34" s="21"/>
      <c r="D34" s="306"/>
      <c r="E34" s="306"/>
      <c r="F34" s="306"/>
      <c r="G34" s="302"/>
      <c r="H34" s="303"/>
    </row>
    <row r="35" spans="1:8" x14ac:dyDescent="0.2">
      <c r="A35" s="86" t="s">
        <v>62</v>
      </c>
      <c r="B35" s="84">
        <v>1</v>
      </c>
      <c r="C35" s="21"/>
      <c r="D35" s="306"/>
      <c r="E35" s="306"/>
      <c r="F35" s="306"/>
      <c r="G35" s="302"/>
      <c r="H35" s="303"/>
    </row>
    <row r="36" spans="1:8" ht="13.5" thickBot="1" x14ac:dyDescent="0.25">
      <c r="A36" s="88" t="s">
        <v>63</v>
      </c>
      <c r="B36" s="89">
        <v>5</v>
      </c>
      <c r="C36" s="25"/>
      <c r="D36" s="307"/>
      <c r="E36" s="307"/>
      <c r="F36" s="307"/>
      <c r="G36" s="304"/>
      <c r="H36" s="305"/>
    </row>
    <row r="37" spans="1:8" x14ac:dyDescent="0.2">
      <c r="A37" s="90" t="s">
        <v>93</v>
      </c>
      <c r="B37" s="91"/>
      <c r="C37" s="91"/>
      <c r="D37" s="91"/>
      <c r="E37" s="91"/>
      <c r="F37" s="91"/>
      <c r="G37" s="91"/>
      <c r="H37" s="92"/>
    </row>
    <row r="38" spans="1:8" x14ac:dyDescent="0.2">
      <c r="A38" s="93" t="s">
        <v>94</v>
      </c>
      <c r="B38" s="5"/>
      <c r="C38" s="5"/>
      <c r="D38" s="5"/>
      <c r="E38" s="5"/>
      <c r="F38" s="5"/>
      <c r="G38" s="5"/>
      <c r="H38" s="94"/>
    </row>
    <row r="39" spans="1:8" x14ac:dyDescent="0.2">
      <c r="A39" s="93" t="s">
        <v>95</v>
      </c>
      <c r="B39" s="5"/>
      <c r="C39" s="5"/>
      <c r="D39" s="5"/>
      <c r="E39" s="5"/>
      <c r="F39" s="5"/>
      <c r="G39" s="5"/>
      <c r="H39" s="94"/>
    </row>
    <row r="40" spans="1:8" ht="54" customHeight="1" thickBot="1" x14ac:dyDescent="0.25">
      <c r="A40" s="299" t="s">
        <v>96</v>
      </c>
      <c r="B40" s="300"/>
      <c r="C40" s="300"/>
      <c r="D40" s="300"/>
      <c r="E40" s="300"/>
      <c r="F40" s="300"/>
      <c r="G40" s="300"/>
      <c r="H40" s="301"/>
    </row>
    <row r="41" spans="1:8" ht="25.5" x14ac:dyDescent="0.2">
      <c r="A41" s="95" t="s">
        <v>97</v>
      </c>
      <c r="B41" s="96"/>
      <c r="C41" s="21"/>
      <c r="D41" s="97" t="s">
        <v>104</v>
      </c>
      <c r="E41" s="96"/>
      <c r="F41" s="21"/>
      <c r="G41" s="98" t="s">
        <v>164</v>
      </c>
      <c r="H41" s="99"/>
    </row>
    <row r="42" spans="1:8" x14ac:dyDescent="0.2">
      <c r="A42" s="100" t="s">
        <v>98</v>
      </c>
      <c r="B42" s="101">
        <v>0</v>
      </c>
      <c r="C42" s="21"/>
      <c r="D42" s="102" t="s">
        <v>107</v>
      </c>
      <c r="E42" s="101">
        <v>0</v>
      </c>
      <c r="F42" s="21"/>
      <c r="G42" s="102"/>
      <c r="H42" s="26">
        <v>0</v>
      </c>
    </row>
    <row r="43" spans="1:8" x14ac:dyDescent="0.2">
      <c r="A43" s="100" t="s">
        <v>99</v>
      </c>
      <c r="B43" s="101">
        <v>1</v>
      </c>
      <c r="C43" s="21"/>
      <c r="D43" s="102" t="s">
        <v>108</v>
      </c>
      <c r="E43" s="101">
        <v>1</v>
      </c>
      <c r="F43" s="21"/>
      <c r="G43" s="102"/>
      <c r="H43" s="26">
        <v>1</v>
      </c>
    </row>
    <row r="44" spans="1:8" x14ac:dyDescent="0.2">
      <c r="A44" s="100" t="s">
        <v>100</v>
      </c>
      <c r="B44" s="101">
        <v>2</v>
      </c>
      <c r="C44" s="21"/>
      <c r="D44" s="102" t="s">
        <v>109</v>
      </c>
      <c r="E44" s="101">
        <v>2</v>
      </c>
      <c r="F44" s="21"/>
      <c r="G44" s="102"/>
      <c r="H44" s="26">
        <v>2</v>
      </c>
    </row>
    <row r="45" spans="1:8" x14ac:dyDescent="0.2">
      <c r="A45" s="100" t="s">
        <v>101</v>
      </c>
      <c r="B45" s="101">
        <v>3</v>
      </c>
      <c r="C45" s="21"/>
      <c r="D45" s="102" t="s">
        <v>110</v>
      </c>
      <c r="E45" s="101">
        <v>3</v>
      </c>
      <c r="F45" s="21"/>
      <c r="G45" s="102"/>
      <c r="H45" s="26">
        <v>3</v>
      </c>
    </row>
    <row r="46" spans="1:8" x14ac:dyDescent="0.2">
      <c r="A46" s="100" t="s">
        <v>102</v>
      </c>
      <c r="B46" s="101">
        <v>4</v>
      </c>
      <c r="C46" s="21"/>
      <c r="D46" s="102" t="s">
        <v>111</v>
      </c>
      <c r="E46" s="101">
        <v>4</v>
      </c>
      <c r="F46" s="21"/>
      <c r="G46" s="102"/>
      <c r="H46" s="26">
        <v>4</v>
      </c>
    </row>
    <row r="47" spans="1:8" x14ac:dyDescent="0.2">
      <c r="A47" s="103" t="s">
        <v>103</v>
      </c>
      <c r="B47" s="104">
        <v>5</v>
      </c>
      <c r="C47" s="21"/>
      <c r="D47" s="105" t="s">
        <v>112</v>
      </c>
      <c r="E47" s="104">
        <v>5</v>
      </c>
      <c r="F47" s="21"/>
      <c r="G47" s="105"/>
      <c r="H47" s="106">
        <v>5</v>
      </c>
    </row>
    <row r="48" spans="1:8" ht="23.1" customHeight="1" x14ac:dyDescent="0.2">
      <c r="A48" s="289" t="s">
        <v>105</v>
      </c>
      <c r="B48" s="290"/>
      <c r="C48" s="290"/>
      <c r="D48" s="290"/>
      <c r="E48" s="291"/>
      <c r="F48" s="21"/>
      <c r="G48" s="295" t="s">
        <v>140</v>
      </c>
      <c r="H48" s="296"/>
    </row>
    <row r="49" spans="1:8" ht="23.1" customHeight="1" x14ac:dyDescent="0.2">
      <c r="A49" s="292" t="s">
        <v>106</v>
      </c>
      <c r="B49" s="293"/>
      <c r="C49" s="293"/>
      <c r="D49" s="293"/>
      <c r="E49" s="294"/>
      <c r="F49" s="21"/>
      <c r="G49" s="297"/>
      <c r="H49" s="298"/>
    </row>
    <row r="50" spans="1:8" ht="13.5" thickBot="1" x14ac:dyDescent="0.25">
      <c r="A50" s="30"/>
      <c r="B50" s="25"/>
      <c r="C50" s="25"/>
      <c r="D50" s="25"/>
      <c r="E50" s="25"/>
      <c r="F50" s="25"/>
      <c r="G50" s="25"/>
      <c r="H50" s="31"/>
    </row>
  </sheetData>
  <mergeCells count="9">
    <mergeCell ref="A1:B2"/>
    <mergeCell ref="D1:E2"/>
    <mergeCell ref="G1:H2"/>
    <mergeCell ref="A48:E48"/>
    <mergeCell ref="A49:E49"/>
    <mergeCell ref="G48:H49"/>
    <mergeCell ref="A40:H40"/>
    <mergeCell ref="G11:H36"/>
    <mergeCell ref="D33:F36"/>
  </mergeCells>
  <phoneticPr fontId="28" type="noConversion"/>
  <pageMargins left="0.75000000000000011" right="0.75000000000000011" top="1" bottom="1" header="0.5" footer="0.5"/>
  <pageSetup paperSize="9" scale="50" orientation="landscape" horizontalDpi="4294967292" verticalDpi="4294967292" r:id="rId1"/>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90"/>
  <sheetViews>
    <sheetView zoomScale="80" zoomScaleNormal="80" zoomScalePageLayoutView="90" workbookViewId="0">
      <pane ySplit="2" topLeftCell="A75" activePane="bottomLeft" state="frozen"/>
      <selection pane="bottomLeft" activeCell="E78" sqref="E78"/>
    </sheetView>
  </sheetViews>
  <sheetFormatPr defaultColWidth="10.85546875" defaultRowHeight="20.25" outlineLevelRow="1" x14ac:dyDescent="0.2"/>
  <cols>
    <col min="1" max="1" width="9.28515625" style="4" customWidth="1"/>
    <col min="2" max="2" width="9.85546875" style="4" customWidth="1"/>
    <col min="3" max="3" width="11.140625" style="4" customWidth="1"/>
    <col min="4" max="4" width="42" style="4" customWidth="1"/>
    <col min="5" max="5" width="33.5703125" style="230" customWidth="1"/>
    <col min="6" max="6" width="25.7109375" style="4" customWidth="1"/>
    <col min="7" max="7" width="30.140625" style="4" customWidth="1"/>
    <col min="8" max="8" width="32.28515625" style="4" customWidth="1"/>
    <col min="9" max="9" width="33.85546875" style="4" customWidth="1"/>
    <col min="10" max="11" width="30.5703125" style="4" customWidth="1"/>
    <col min="12" max="12" width="20.7109375" style="4" customWidth="1"/>
    <col min="13" max="13" width="19.28515625" style="4" customWidth="1"/>
    <col min="14" max="14" width="22" style="4" customWidth="1"/>
    <col min="15" max="15" width="3.28515625" style="57" customWidth="1"/>
    <col min="16" max="16384" width="10.85546875" style="4"/>
  </cols>
  <sheetData>
    <row r="1" spans="1:15" s="57" customFormat="1" ht="18" customHeight="1" x14ac:dyDescent="0.2">
      <c r="A1" s="32" t="s">
        <v>141</v>
      </c>
      <c r="B1" s="48"/>
      <c r="C1" s="48"/>
      <c r="D1" s="48"/>
      <c r="E1" s="225"/>
      <c r="F1" s="48"/>
      <c r="G1" s="48"/>
      <c r="H1" s="48"/>
      <c r="I1" s="48"/>
      <c r="J1" s="48"/>
      <c r="K1" s="48"/>
      <c r="L1" s="48"/>
      <c r="M1" s="48"/>
      <c r="N1" s="48"/>
      <c r="O1" s="48"/>
    </row>
    <row r="2" spans="1:15" s="60" customFormat="1" ht="27" customHeight="1" x14ac:dyDescent="0.2">
      <c r="A2" s="35" t="str">
        <f>'Aree di rischio per processi'!B2</f>
        <v>A) Acquisizione e progressione del personale</v>
      </c>
      <c r="B2" s="58"/>
      <c r="C2" s="58"/>
      <c r="D2" s="58"/>
      <c r="E2" s="226"/>
      <c r="F2" s="58"/>
      <c r="G2" s="59" t="s">
        <v>165</v>
      </c>
      <c r="H2" s="133" t="s">
        <v>185</v>
      </c>
      <c r="I2" s="49"/>
      <c r="J2" s="49"/>
      <c r="K2" s="49"/>
      <c r="L2" s="49"/>
      <c r="M2" s="49"/>
      <c r="N2" s="49"/>
      <c r="O2" s="48"/>
    </row>
    <row r="3" spans="1:15" ht="30.75" customHeight="1" x14ac:dyDescent="0.2">
      <c r="A3" s="310" t="str">
        <f>'Aree di rischio per processi'!A7</f>
        <v>A.01 Reclutamento di personale a tempo indeterminato, determinato e progressioni verticali</v>
      </c>
      <c r="B3" s="311"/>
      <c r="C3" s="311"/>
      <c r="D3" s="311"/>
      <c r="E3" s="265"/>
      <c r="F3" s="265"/>
      <c r="G3" s="62" t="str">
        <f>IF(C6=0,"--",IF(C6&lt;10,"Basso",IF(C6&lt;18,"Medio",IF(C6&lt;25.1,"Alto",""))))</f>
        <v>Basso</v>
      </c>
      <c r="H3" s="132">
        <f>C6</f>
        <v>6</v>
      </c>
      <c r="I3" s="39"/>
      <c r="J3" s="39"/>
      <c r="K3" s="39"/>
      <c r="L3" s="39"/>
      <c r="M3" s="39"/>
      <c r="N3" s="39"/>
      <c r="O3" s="48"/>
    </row>
    <row r="4" spans="1:15" ht="51.95" customHeight="1" outlineLevel="1" x14ac:dyDescent="0.2">
      <c r="A4" s="312" t="str">
        <f>A3</f>
        <v>A.01 Reclutamento di personale a tempo indeterminato, determinato e progressioni verticali</v>
      </c>
      <c r="B4" s="315" t="s">
        <v>148</v>
      </c>
      <c r="C4" s="316"/>
      <c r="D4" s="196" t="s">
        <v>317</v>
      </c>
      <c r="E4" s="18" t="s">
        <v>292</v>
      </c>
      <c r="F4" s="196" t="s">
        <v>291</v>
      </c>
      <c r="G4" s="262" t="s">
        <v>0</v>
      </c>
      <c r="H4" s="309" t="s">
        <v>470</v>
      </c>
      <c r="I4" s="319"/>
      <c r="J4" s="320" t="s">
        <v>471</v>
      </c>
      <c r="K4" s="319"/>
      <c r="L4" s="308" t="s">
        <v>174</v>
      </c>
      <c r="M4" s="308" t="s">
        <v>175</v>
      </c>
      <c r="N4" s="319" t="s">
        <v>147</v>
      </c>
      <c r="O4" s="48"/>
    </row>
    <row r="5" spans="1:15" ht="24.75" customHeight="1" outlineLevel="1" x14ac:dyDescent="0.2">
      <c r="A5" s="313"/>
      <c r="B5" s="317"/>
      <c r="C5" s="318"/>
      <c r="D5" s="37" t="s">
        <v>473</v>
      </c>
      <c r="E5" s="37" t="s">
        <v>468</v>
      </c>
      <c r="F5" s="37" t="s">
        <v>469</v>
      </c>
      <c r="G5" s="37" t="s">
        <v>468</v>
      </c>
      <c r="H5" s="50" t="s">
        <v>2</v>
      </c>
      <c r="I5" s="50" t="s">
        <v>3</v>
      </c>
      <c r="J5" s="50" t="s">
        <v>2</v>
      </c>
      <c r="K5" s="50" t="s">
        <v>3</v>
      </c>
      <c r="L5" s="309"/>
      <c r="M5" s="309"/>
      <c r="N5" s="319"/>
      <c r="O5" s="48"/>
    </row>
    <row r="6" spans="1:15" ht="38.25" outlineLevel="1" x14ac:dyDescent="0.2">
      <c r="A6" s="313"/>
      <c r="B6" s="243" t="s">
        <v>172</v>
      </c>
      <c r="C6" s="321">
        <f>B7*B9</f>
        <v>6</v>
      </c>
      <c r="D6" s="63" t="s">
        <v>263</v>
      </c>
      <c r="E6" s="192" t="s">
        <v>382</v>
      </c>
      <c r="F6" s="188" t="str">
        <f>VLOOKUP(E6,'Catalogo rischi'!$A$10:$B$31,2,FALSE)</f>
        <v>CR.1 Pilotamento delle procedure</v>
      </c>
      <c r="G6" s="213" t="s">
        <v>146</v>
      </c>
      <c r="H6" s="191" t="s">
        <v>448</v>
      </c>
      <c r="I6" s="63" t="s">
        <v>457</v>
      </c>
      <c r="J6" s="63" t="s">
        <v>424</v>
      </c>
      <c r="K6" s="63" t="s">
        <v>422</v>
      </c>
      <c r="L6" s="188"/>
      <c r="M6" s="63"/>
      <c r="N6" s="12"/>
      <c r="O6" s="48"/>
    </row>
    <row r="7" spans="1:15" ht="63.75" outlineLevel="1" x14ac:dyDescent="0.2">
      <c r="A7" s="313"/>
      <c r="B7" s="244">
        <f>SUM(A!B6:B37)/5</f>
        <v>2.4</v>
      </c>
      <c r="C7" s="322"/>
      <c r="D7" s="12" t="s">
        <v>264</v>
      </c>
      <c r="E7" s="192" t="s">
        <v>427</v>
      </c>
      <c r="F7" s="188" t="str">
        <f>VLOOKUP(E7,'Catalogo rischi'!$A$10:$B$31,2,FALSE)</f>
        <v>CR.1 Pilotamento delle procedure</v>
      </c>
      <c r="G7" s="63" t="s">
        <v>144</v>
      </c>
      <c r="H7" s="191" t="s">
        <v>449</v>
      </c>
      <c r="I7" s="63" t="s">
        <v>456</v>
      </c>
      <c r="J7" s="63" t="s">
        <v>424</v>
      </c>
      <c r="K7" s="63" t="s">
        <v>268</v>
      </c>
      <c r="L7" s="63"/>
      <c r="M7" s="188"/>
      <c r="N7" s="128"/>
      <c r="O7" s="48"/>
    </row>
    <row r="8" spans="1:15" ht="63.75" outlineLevel="1" x14ac:dyDescent="0.2">
      <c r="A8" s="313"/>
      <c r="B8" s="246" t="s">
        <v>114</v>
      </c>
      <c r="C8" s="322"/>
      <c r="D8" s="63" t="s">
        <v>265</v>
      </c>
      <c r="E8" s="192" t="s">
        <v>345</v>
      </c>
      <c r="F8" s="188" t="str">
        <f>VLOOKUP(E8,'Catalogo rischi'!$A$10:$B$31,2,FALSE)</f>
        <v>CR.5 Elusione delle procedure di svolgimento dell'attività e di controllo</v>
      </c>
      <c r="G8" s="63" t="s">
        <v>144</v>
      </c>
      <c r="H8" s="191" t="s">
        <v>449</v>
      </c>
      <c r="I8" s="63" t="s">
        <v>456</v>
      </c>
      <c r="J8" s="63" t="s">
        <v>431</v>
      </c>
      <c r="K8" s="63" t="s">
        <v>268</v>
      </c>
      <c r="L8" s="63"/>
      <c r="M8" s="188"/>
      <c r="N8" s="12"/>
      <c r="O8" s="48"/>
    </row>
    <row r="9" spans="1:15" ht="38.25" outlineLevel="1" x14ac:dyDescent="0.2">
      <c r="A9" s="313"/>
      <c r="B9" s="247">
        <f>SUM(A!E6:E32)/4</f>
        <v>2.5</v>
      </c>
      <c r="C9" s="322"/>
      <c r="D9" s="188" t="s">
        <v>271</v>
      </c>
      <c r="E9" s="192" t="s">
        <v>403</v>
      </c>
      <c r="F9" s="188" t="str">
        <f>VLOOKUP(E9,'Catalogo rischi'!$A$10:$B$31,2,FALSE)</f>
        <v>CR.1 Pilotamento delle procedure</v>
      </c>
      <c r="G9" s="63" t="s">
        <v>144</v>
      </c>
      <c r="H9" s="191" t="s">
        <v>450</v>
      </c>
      <c r="I9" s="63" t="s">
        <v>458</v>
      </c>
      <c r="J9" s="63"/>
      <c r="K9" s="63" t="s">
        <v>422</v>
      </c>
      <c r="L9" s="188"/>
      <c r="M9" s="188"/>
      <c r="N9" s="12"/>
      <c r="O9" s="48"/>
    </row>
    <row r="10" spans="1:15" ht="63.75" outlineLevel="1" x14ac:dyDescent="0.2">
      <c r="A10" s="313"/>
      <c r="B10" s="253"/>
      <c r="C10" s="322"/>
      <c r="D10" s="63" t="s">
        <v>266</v>
      </c>
      <c r="E10" s="192" t="s">
        <v>404</v>
      </c>
      <c r="F10" s="188" t="str">
        <f>VLOOKUP(E10,'Catalogo rischi'!$A$10:$B$31,2,FALSE)</f>
        <v>CR.6 Uso improprio o distorto della discrezionalità</v>
      </c>
      <c r="G10" s="63" t="s">
        <v>144</v>
      </c>
      <c r="H10" s="191" t="s">
        <v>432</v>
      </c>
      <c r="I10" s="63" t="s">
        <v>478</v>
      </c>
      <c r="J10" s="63"/>
      <c r="K10" s="63" t="s">
        <v>425</v>
      </c>
      <c r="L10" s="188"/>
      <c r="M10" s="188"/>
      <c r="N10" s="12"/>
      <c r="O10" s="48"/>
    </row>
    <row r="11" spans="1:15" ht="63.75" outlineLevel="1" x14ac:dyDescent="0.2">
      <c r="A11" s="313"/>
      <c r="B11" s="248" t="s">
        <v>115</v>
      </c>
      <c r="C11" s="322"/>
      <c r="D11" s="188" t="s">
        <v>267</v>
      </c>
      <c r="E11" s="192" t="s">
        <v>345</v>
      </c>
      <c r="F11" s="188" t="str">
        <f>VLOOKUP(E11,'Catalogo rischi'!$A$10:$B$31,2,FALSE)</f>
        <v>CR.5 Elusione delle procedure di svolgimento dell'attività e di controllo</v>
      </c>
      <c r="G11" s="63" t="s">
        <v>144</v>
      </c>
      <c r="H11" s="191" t="s">
        <v>441</v>
      </c>
      <c r="I11" s="63" t="s">
        <v>463</v>
      </c>
      <c r="J11" s="63" t="s">
        <v>444</v>
      </c>
      <c r="K11" s="63" t="s">
        <v>472</v>
      </c>
      <c r="L11" s="63"/>
      <c r="M11" s="63"/>
      <c r="N11" s="12"/>
      <c r="O11" s="48"/>
    </row>
    <row r="12" spans="1:15" ht="18" customHeight="1" outlineLevel="1" x14ac:dyDescent="0.2">
      <c r="A12" s="313"/>
      <c r="B12" s="249">
        <f>SUM(A!H6:H10)</f>
        <v>4</v>
      </c>
      <c r="C12" s="322"/>
      <c r="D12" s="63"/>
      <c r="E12" s="227"/>
      <c r="F12" s="63"/>
      <c r="G12" s="63"/>
      <c r="H12" s="63"/>
      <c r="I12" s="63"/>
      <c r="J12" s="63"/>
      <c r="K12" s="63"/>
      <c r="L12" s="63"/>
      <c r="M12" s="63"/>
      <c r="N12" s="12"/>
      <c r="O12" s="48"/>
    </row>
    <row r="13" spans="1:15" ht="18" customHeight="1" outlineLevel="1" x14ac:dyDescent="0.2">
      <c r="A13" s="313"/>
      <c r="B13" s="107"/>
      <c r="C13" s="322"/>
      <c r="D13" s="63"/>
      <c r="E13" s="227"/>
      <c r="F13" s="63"/>
      <c r="G13" s="63"/>
      <c r="H13" s="63"/>
      <c r="I13" s="63"/>
      <c r="J13" s="63"/>
      <c r="K13" s="63"/>
      <c r="L13" s="63"/>
      <c r="M13" s="63"/>
      <c r="N13" s="12"/>
      <c r="O13" s="48"/>
    </row>
    <row r="14" spans="1:15" ht="18" customHeight="1" outlineLevel="1" x14ac:dyDescent="0.2">
      <c r="A14" s="314"/>
      <c r="B14" s="206"/>
      <c r="C14" s="323"/>
      <c r="D14" s="63"/>
      <c r="E14" s="227"/>
      <c r="F14" s="63"/>
      <c r="G14" s="63"/>
      <c r="H14" s="63"/>
      <c r="I14" s="63"/>
      <c r="J14" s="63"/>
      <c r="K14" s="63"/>
      <c r="L14" s="63"/>
      <c r="M14" s="63"/>
      <c r="N14" s="12"/>
      <c r="O14" s="48"/>
    </row>
    <row r="15" spans="1:15" x14ac:dyDescent="0.2">
      <c r="A15" s="39"/>
      <c r="B15" s="39"/>
      <c r="C15" s="39"/>
      <c r="D15" s="39"/>
      <c r="E15" s="228"/>
      <c r="F15" s="39"/>
      <c r="G15" s="39"/>
      <c r="H15" s="39"/>
      <c r="I15" s="39"/>
      <c r="J15" s="39"/>
      <c r="K15" s="39"/>
      <c r="L15" s="39"/>
      <c r="M15" s="39"/>
      <c r="N15" s="39"/>
      <c r="O15" s="48"/>
    </row>
    <row r="16" spans="1:15" ht="54.75" customHeight="1" x14ac:dyDescent="0.2">
      <c r="A16" s="310" t="str">
        <f>'Aree di rischio per processi'!A8</f>
        <v>A.02 Progressioni economiche di carriera</v>
      </c>
      <c r="B16" s="311"/>
      <c r="C16" s="311"/>
      <c r="D16" s="311"/>
      <c r="E16" s="265"/>
      <c r="F16" s="265"/>
      <c r="G16" s="62" t="str">
        <f>IF(C19=0,"--",IF(C19&lt;10,"Basso",IF(C19&lt;18,"Medio",IF(C19&lt;25.1,"Alto",""))))</f>
        <v>Basso</v>
      </c>
      <c r="H16" s="132">
        <f>C19</f>
        <v>4.5</v>
      </c>
      <c r="I16" s="39"/>
      <c r="J16" s="39"/>
      <c r="K16" s="39"/>
      <c r="L16" s="39"/>
      <c r="M16" s="39"/>
      <c r="N16" s="39"/>
      <c r="O16" s="48"/>
    </row>
    <row r="17" spans="1:15" ht="71.25" outlineLevel="1" x14ac:dyDescent="0.2">
      <c r="A17" s="312" t="str">
        <f>A16</f>
        <v>A.02 Progressioni economiche di carriera</v>
      </c>
      <c r="B17" s="315" t="s">
        <v>148</v>
      </c>
      <c r="C17" s="316"/>
      <c r="D17" s="196" t="s">
        <v>281</v>
      </c>
      <c r="E17" s="18" t="s">
        <v>292</v>
      </c>
      <c r="F17" s="196" t="s">
        <v>291</v>
      </c>
      <c r="G17" s="262" t="s">
        <v>0</v>
      </c>
      <c r="H17" s="309" t="s">
        <v>470</v>
      </c>
      <c r="I17" s="319"/>
      <c r="J17" s="320" t="s">
        <v>471</v>
      </c>
      <c r="K17" s="319"/>
      <c r="L17" s="308" t="s">
        <v>174</v>
      </c>
      <c r="M17" s="263" t="s">
        <v>162</v>
      </c>
      <c r="N17" s="319" t="s">
        <v>147</v>
      </c>
      <c r="O17" s="48"/>
    </row>
    <row r="18" spans="1:15" ht="20.100000000000001" customHeight="1" outlineLevel="1" x14ac:dyDescent="0.2">
      <c r="A18" s="313"/>
      <c r="B18" s="317"/>
      <c r="C18" s="318"/>
      <c r="D18" s="37" t="s">
        <v>473</v>
      </c>
      <c r="E18" s="37" t="s">
        <v>468</v>
      </c>
      <c r="F18" s="37" t="s">
        <v>469</v>
      </c>
      <c r="G18" s="37" t="s">
        <v>468</v>
      </c>
      <c r="H18" s="50" t="s">
        <v>2</v>
      </c>
      <c r="I18" s="50" t="s">
        <v>3</v>
      </c>
      <c r="J18" s="50" t="s">
        <v>2</v>
      </c>
      <c r="K18" s="50" t="s">
        <v>3</v>
      </c>
      <c r="L18" s="309"/>
      <c r="M18" s="264"/>
      <c r="N18" s="319"/>
      <c r="O18" s="48"/>
    </row>
    <row r="19" spans="1:15" ht="92.25" customHeight="1" outlineLevel="1" x14ac:dyDescent="0.2">
      <c r="A19" s="313"/>
      <c r="B19" s="243" t="s">
        <v>172</v>
      </c>
      <c r="C19" s="321">
        <f>B20*B22</f>
        <v>4.5</v>
      </c>
      <c r="D19" s="188" t="s">
        <v>426</v>
      </c>
      <c r="E19" s="192" t="s">
        <v>382</v>
      </c>
      <c r="F19" s="188" t="str">
        <f>VLOOKUP(E19,'Catalogo rischi'!$A$10:$B$31,2,FALSE)</f>
        <v>CR.1 Pilotamento delle procedure</v>
      </c>
      <c r="G19" s="213" t="s">
        <v>146</v>
      </c>
      <c r="H19" s="191" t="s">
        <v>448</v>
      </c>
      <c r="I19" s="63" t="s">
        <v>457</v>
      </c>
      <c r="J19" s="63" t="s">
        <v>424</v>
      </c>
      <c r="K19" s="63" t="s">
        <v>422</v>
      </c>
      <c r="L19" s="63"/>
      <c r="M19" s="63"/>
      <c r="N19" s="12"/>
      <c r="O19" s="48"/>
    </row>
    <row r="20" spans="1:15" ht="89.25" customHeight="1" outlineLevel="1" x14ac:dyDescent="0.2">
      <c r="A20" s="313"/>
      <c r="B20" s="244">
        <f>SUM(A!B43:B74)/5</f>
        <v>1.8</v>
      </c>
      <c r="C20" s="322"/>
      <c r="D20" s="217" t="s">
        <v>270</v>
      </c>
      <c r="E20" s="192" t="s">
        <v>427</v>
      </c>
      <c r="F20" s="188" t="str">
        <f>VLOOKUP(E20,'Catalogo rischi'!$A$10:$B$31,2,FALSE)</f>
        <v>CR.1 Pilotamento delle procedure</v>
      </c>
      <c r="G20" s="63" t="s">
        <v>144</v>
      </c>
      <c r="H20" s="191" t="s">
        <v>450</v>
      </c>
      <c r="I20" s="63" t="s">
        <v>447</v>
      </c>
      <c r="J20" s="63" t="s">
        <v>424</v>
      </c>
      <c r="K20" s="63" t="s">
        <v>268</v>
      </c>
      <c r="L20" s="63"/>
      <c r="M20" s="63"/>
      <c r="N20" s="12"/>
      <c r="O20" s="48"/>
    </row>
    <row r="21" spans="1:15" ht="63.75" outlineLevel="1" x14ac:dyDescent="0.2">
      <c r="A21" s="313"/>
      <c r="B21" s="250" t="s">
        <v>114</v>
      </c>
      <c r="C21" s="322"/>
      <c r="D21" s="63" t="s">
        <v>265</v>
      </c>
      <c r="E21" s="192" t="s">
        <v>345</v>
      </c>
      <c r="F21" s="188" t="str">
        <f>VLOOKUP(E21,'Catalogo rischi'!$A$10:$B$31,2,FALSE)</f>
        <v>CR.5 Elusione delle procedure di svolgimento dell'attività e di controllo</v>
      </c>
      <c r="G21" s="63" t="s">
        <v>144</v>
      </c>
      <c r="H21" s="191" t="s">
        <v>449</v>
      </c>
      <c r="I21" s="63" t="s">
        <v>456</v>
      </c>
      <c r="J21" s="63" t="s">
        <v>431</v>
      </c>
      <c r="K21" s="63" t="s">
        <v>268</v>
      </c>
      <c r="L21" s="63"/>
      <c r="M21" s="63"/>
      <c r="N21" s="12"/>
      <c r="O21" s="48"/>
    </row>
    <row r="22" spans="1:15" ht="38.25" outlineLevel="1" x14ac:dyDescent="0.2">
      <c r="A22" s="313"/>
      <c r="B22" s="246">
        <f>SUM(A!E43:E69)/4</f>
        <v>2.5</v>
      </c>
      <c r="C22" s="322"/>
      <c r="D22" s="188" t="s">
        <v>272</v>
      </c>
      <c r="E22" s="192" t="s">
        <v>403</v>
      </c>
      <c r="F22" s="188" t="str">
        <f>VLOOKUP(E22,'Catalogo rischi'!$A$10:$B$31,2,FALSE)</f>
        <v>CR.1 Pilotamento delle procedure</v>
      </c>
      <c r="G22" s="63" t="s">
        <v>144</v>
      </c>
      <c r="H22" s="191" t="s">
        <v>450</v>
      </c>
      <c r="I22" s="63" t="s">
        <v>184</v>
      </c>
      <c r="J22" s="63"/>
      <c r="K22" s="63" t="s">
        <v>422</v>
      </c>
      <c r="L22" s="63"/>
      <c r="M22" s="63"/>
      <c r="N22" s="12"/>
      <c r="O22" s="48"/>
    </row>
    <row r="23" spans="1:15" ht="63.75" outlineLevel="1" x14ac:dyDescent="0.2">
      <c r="A23" s="313"/>
      <c r="B23" s="251" t="s">
        <v>115</v>
      </c>
      <c r="C23" s="322"/>
      <c r="D23" s="63" t="s">
        <v>266</v>
      </c>
      <c r="E23" s="192" t="s">
        <v>404</v>
      </c>
      <c r="F23" s="188" t="str">
        <f>VLOOKUP(E23,'Catalogo rischi'!$A$10:$B$31,2,FALSE)</f>
        <v>CR.6 Uso improprio o distorto della discrezionalità</v>
      </c>
      <c r="G23" s="63" t="s">
        <v>144</v>
      </c>
      <c r="H23" s="191" t="s">
        <v>432</v>
      </c>
      <c r="I23" s="63" t="s">
        <v>478</v>
      </c>
      <c r="J23" s="63"/>
      <c r="K23" s="63" t="s">
        <v>425</v>
      </c>
      <c r="L23" s="63"/>
      <c r="M23" s="63"/>
      <c r="N23" s="12"/>
      <c r="O23" s="48"/>
    </row>
    <row r="24" spans="1:15" ht="67.5" customHeight="1" outlineLevel="1" x14ac:dyDescent="0.2">
      <c r="A24" s="313"/>
      <c r="B24" s="252">
        <f>SUM(A!H43:H47)</f>
        <v>3</v>
      </c>
      <c r="C24" s="322"/>
      <c r="D24" s="188" t="s">
        <v>269</v>
      </c>
      <c r="E24" s="192" t="s">
        <v>348</v>
      </c>
      <c r="F24" s="188" t="str">
        <f>VLOOKUP(E24,'Catalogo rischi'!$A$10:$B$31,2,FALSE)</f>
        <v>CR.6 Uso improprio o distorto della discrezionalità</v>
      </c>
      <c r="G24" s="63" t="s">
        <v>144</v>
      </c>
      <c r="H24" s="191" t="s">
        <v>441</v>
      </c>
      <c r="I24" s="63" t="s">
        <v>464</v>
      </c>
      <c r="J24" s="63" t="s">
        <v>424</v>
      </c>
      <c r="K24" s="63"/>
      <c r="L24" s="63"/>
      <c r="M24" s="63"/>
      <c r="N24" s="12"/>
      <c r="O24" s="48"/>
    </row>
    <row r="25" spans="1:15" ht="18" customHeight="1" outlineLevel="1" x14ac:dyDescent="0.2">
      <c r="A25" s="313"/>
      <c r="C25" s="322"/>
      <c r="D25" s="63"/>
      <c r="E25" s="227"/>
      <c r="F25" s="63"/>
      <c r="G25" s="63"/>
      <c r="H25" s="63"/>
      <c r="I25" s="63"/>
      <c r="J25" s="63"/>
      <c r="K25" s="63"/>
      <c r="L25" s="63"/>
      <c r="M25" s="63"/>
      <c r="N25" s="12"/>
      <c r="O25" s="48"/>
    </row>
    <row r="26" spans="1:15" ht="18" customHeight="1" outlineLevel="1" x14ac:dyDescent="0.2">
      <c r="A26" s="313"/>
      <c r="C26" s="322"/>
      <c r="D26" s="63"/>
      <c r="E26" s="227"/>
      <c r="F26" s="63"/>
      <c r="G26" s="63"/>
      <c r="H26" s="63"/>
      <c r="I26" s="63"/>
      <c r="J26" s="63"/>
      <c r="K26" s="63"/>
      <c r="L26" s="63"/>
      <c r="M26" s="63"/>
      <c r="N26" s="12"/>
      <c r="O26" s="48"/>
    </row>
    <row r="27" spans="1:15" ht="18" customHeight="1" outlineLevel="1" x14ac:dyDescent="0.2">
      <c r="A27" s="313"/>
      <c r="B27" s="107"/>
      <c r="C27" s="322"/>
      <c r="D27" s="63"/>
      <c r="E27" s="227"/>
      <c r="F27" s="63"/>
      <c r="G27" s="63"/>
      <c r="H27" s="63"/>
      <c r="I27" s="63"/>
      <c r="J27" s="63"/>
      <c r="K27" s="63"/>
      <c r="L27" s="63"/>
      <c r="M27" s="63"/>
      <c r="N27" s="12"/>
      <c r="O27" s="48"/>
    </row>
    <row r="28" spans="1:15" ht="18" customHeight="1" outlineLevel="1" x14ac:dyDescent="0.2">
      <c r="A28" s="314"/>
      <c r="B28" s="206"/>
      <c r="C28" s="323"/>
      <c r="D28" s="63"/>
      <c r="E28" s="227"/>
      <c r="F28" s="63"/>
      <c r="G28" s="63"/>
      <c r="H28" s="63"/>
      <c r="I28" s="63"/>
      <c r="J28" s="63"/>
      <c r="K28" s="63"/>
      <c r="L28" s="63"/>
      <c r="M28" s="63"/>
      <c r="N28" s="12"/>
      <c r="O28" s="48"/>
    </row>
    <row r="29" spans="1:15" x14ac:dyDescent="0.2">
      <c r="A29" s="39"/>
      <c r="B29" s="39"/>
      <c r="C29" s="39"/>
      <c r="D29" s="39"/>
      <c r="E29" s="228"/>
      <c r="F29" s="39"/>
      <c r="G29" s="39"/>
      <c r="H29" s="39"/>
      <c r="I29" s="39"/>
      <c r="J29" s="39"/>
      <c r="K29" s="39"/>
      <c r="L29" s="39"/>
      <c r="M29" s="39"/>
      <c r="N29" s="39"/>
      <c r="O29" s="48"/>
    </row>
    <row r="30" spans="1:15" ht="42.75" customHeight="1" x14ac:dyDescent="0.2">
      <c r="A30" s="310" t="str">
        <f>'Aree di rischio per processi'!A9</f>
        <v>A.03 Conferimento di incarichi di collaborazione</v>
      </c>
      <c r="B30" s="311"/>
      <c r="C30" s="311"/>
      <c r="D30" s="311"/>
      <c r="E30" s="265"/>
      <c r="F30" s="265"/>
      <c r="G30" s="62" t="str">
        <f>IF(C33=0,"--",IF(C33&lt;10,"Basso",IF(C33&lt;18,"Medio",IF(C33&lt;25.1,"Alto",""))))</f>
        <v>Basso</v>
      </c>
      <c r="H30" s="132">
        <f>C33</f>
        <v>5.5</v>
      </c>
      <c r="I30" s="39"/>
      <c r="J30" s="39"/>
      <c r="K30" s="39"/>
      <c r="L30" s="39"/>
      <c r="M30" s="39"/>
      <c r="N30" s="39"/>
      <c r="O30" s="48"/>
    </row>
    <row r="31" spans="1:15" ht="48" customHeight="1" outlineLevel="1" x14ac:dyDescent="0.2">
      <c r="A31" s="312" t="str">
        <f>A30</f>
        <v>A.03 Conferimento di incarichi di collaborazione</v>
      </c>
      <c r="B31" s="315" t="s">
        <v>148</v>
      </c>
      <c r="C31" s="316"/>
      <c r="D31" s="196" t="s">
        <v>317</v>
      </c>
      <c r="E31" s="18" t="s">
        <v>292</v>
      </c>
      <c r="F31" s="196" t="s">
        <v>291</v>
      </c>
      <c r="G31" s="262" t="s">
        <v>0</v>
      </c>
      <c r="H31" s="309" t="s">
        <v>470</v>
      </c>
      <c r="I31" s="319"/>
      <c r="J31" s="320" t="s">
        <v>471</v>
      </c>
      <c r="K31" s="319"/>
      <c r="L31" s="308" t="s">
        <v>174</v>
      </c>
      <c r="M31" s="325" t="s">
        <v>162</v>
      </c>
      <c r="N31" s="319" t="s">
        <v>147</v>
      </c>
      <c r="O31" s="48"/>
    </row>
    <row r="32" spans="1:15" ht="20.100000000000001" customHeight="1" outlineLevel="1" x14ac:dyDescent="0.2">
      <c r="A32" s="313"/>
      <c r="B32" s="317"/>
      <c r="C32" s="318"/>
      <c r="D32" s="37" t="s">
        <v>473</v>
      </c>
      <c r="E32" s="37" t="s">
        <v>468</v>
      </c>
      <c r="F32" s="37" t="s">
        <v>469</v>
      </c>
      <c r="G32" s="37" t="s">
        <v>468</v>
      </c>
      <c r="H32" s="50" t="s">
        <v>2</v>
      </c>
      <c r="I32" s="50" t="s">
        <v>3</v>
      </c>
      <c r="J32" s="50" t="s">
        <v>2</v>
      </c>
      <c r="K32" s="50" t="s">
        <v>3</v>
      </c>
      <c r="L32" s="309"/>
      <c r="M32" s="326"/>
      <c r="N32" s="319"/>
      <c r="O32" s="48"/>
    </row>
    <row r="33" spans="1:15" ht="63.75" customHeight="1" outlineLevel="1" x14ac:dyDescent="0.2">
      <c r="A33" s="313"/>
      <c r="B33" s="243" t="s">
        <v>172</v>
      </c>
      <c r="C33" s="321">
        <f>B34*B36</f>
        <v>5.5</v>
      </c>
      <c r="D33" s="188" t="s">
        <v>451</v>
      </c>
      <c r="E33" s="192" t="s">
        <v>382</v>
      </c>
      <c r="F33" s="188" t="str">
        <f>VLOOKUP(E33,'Catalogo rischi'!$A$10:$B$31,2,FALSE)</f>
        <v>CR.1 Pilotamento delle procedure</v>
      </c>
      <c r="G33" s="213" t="s">
        <v>146</v>
      </c>
      <c r="H33" s="191" t="s">
        <v>448</v>
      </c>
      <c r="I33" s="63" t="s">
        <v>457</v>
      </c>
      <c r="J33" s="63" t="s">
        <v>424</v>
      </c>
      <c r="K33" s="63" t="s">
        <v>422</v>
      </c>
      <c r="L33" s="63"/>
      <c r="M33" s="63"/>
      <c r="N33" s="12"/>
      <c r="O33" s="48"/>
    </row>
    <row r="34" spans="1:15" ht="63.75" outlineLevel="1" x14ac:dyDescent="0.2">
      <c r="A34" s="313"/>
      <c r="B34" s="244">
        <f>SUM(A!B80:B111)/5</f>
        <v>2.2000000000000002</v>
      </c>
      <c r="C34" s="322"/>
      <c r="D34" s="222" t="s">
        <v>275</v>
      </c>
      <c r="E34" s="192" t="s">
        <v>427</v>
      </c>
      <c r="F34" s="188" t="str">
        <f>VLOOKUP(E34,'Catalogo rischi'!$A$10:$B$31,2,FALSE)</f>
        <v>CR.1 Pilotamento delle procedure</v>
      </c>
      <c r="G34" s="213" t="s">
        <v>144</v>
      </c>
      <c r="H34" s="191" t="s">
        <v>450</v>
      </c>
      <c r="I34" s="63" t="s">
        <v>478</v>
      </c>
      <c r="J34" s="63" t="s">
        <v>424</v>
      </c>
      <c r="K34" s="63" t="s">
        <v>268</v>
      </c>
      <c r="L34" s="63"/>
      <c r="M34" s="63"/>
      <c r="N34" s="12"/>
      <c r="O34" s="48"/>
    </row>
    <row r="35" spans="1:15" ht="63.75" outlineLevel="1" x14ac:dyDescent="0.2">
      <c r="A35" s="313"/>
      <c r="B35" s="250" t="s">
        <v>114</v>
      </c>
      <c r="C35" s="322"/>
      <c r="D35" s="188" t="s">
        <v>273</v>
      </c>
      <c r="E35" s="192" t="s">
        <v>345</v>
      </c>
      <c r="F35" s="188" t="str">
        <f>VLOOKUP(E35,'Catalogo rischi'!$A$10:$B$31,2,FALSE)</f>
        <v>CR.5 Elusione delle procedure di svolgimento dell'attività e di controllo</v>
      </c>
      <c r="G35" s="213" t="s">
        <v>144</v>
      </c>
      <c r="H35" s="191" t="s">
        <v>449</v>
      </c>
      <c r="I35" s="63" t="s">
        <v>456</v>
      </c>
      <c r="J35" s="63" t="s">
        <v>431</v>
      </c>
      <c r="K35" s="63" t="s">
        <v>268</v>
      </c>
      <c r="L35" s="63"/>
      <c r="M35" s="63"/>
      <c r="N35" s="12"/>
      <c r="O35" s="48"/>
    </row>
    <row r="36" spans="1:15" ht="63.75" outlineLevel="1" x14ac:dyDescent="0.2">
      <c r="A36" s="313"/>
      <c r="B36" s="246">
        <f>SUM(A!E80:E106)/4</f>
        <v>2.5</v>
      </c>
      <c r="C36" s="322"/>
      <c r="D36" s="188" t="s">
        <v>274</v>
      </c>
      <c r="E36" s="192" t="s">
        <v>352</v>
      </c>
      <c r="F36" s="188" t="str">
        <f>VLOOKUP(E36,'Catalogo rischi'!$A$10:$B$31,2,FALSE)</f>
        <v>CR.7 Atti illeciti</v>
      </c>
      <c r="G36" s="213" t="s">
        <v>144</v>
      </c>
      <c r="H36" s="191" t="s">
        <v>452</v>
      </c>
      <c r="I36" s="63" t="s">
        <v>176</v>
      </c>
      <c r="J36" s="63" t="s">
        <v>424</v>
      </c>
      <c r="K36" s="63"/>
      <c r="L36" s="63"/>
      <c r="M36" s="63"/>
      <c r="N36" s="12"/>
      <c r="O36" s="48"/>
    </row>
    <row r="37" spans="1:15" ht="18" customHeight="1" outlineLevel="1" x14ac:dyDescent="0.2">
      <c r="A37" s="313"/>
      <c r="B37" s="251"/>
      <c r="C37" s="322"/>
      <c r="D37" s="63"/>
      <c r="E37" s="192"/>
      <c r="F37" s="63"/>
      <c r="G37" s="63"/>
      <c r="H37" s="63"/>
      <c r="I37" s="63"/>
      <c r="J37" s="63"/>
      <c r="K37" s="63"/>
      <c r="L37" s="63"/>
      <c r="M37" s="63"/>
      <c r="N37" s="12"/>
      <c r="O37" s="48"/>
    </row>
    <row r="38" spans="1:15" ht="27" customHeight="1" outlineLevel="1" x14ac:dyDescent="0.2">
      <c r="A38" s="313"/>
      <c r="B38" s="251" t="s">
        <v>115</v>
      </c>
      <c r="C38" s="322"/>
      <c r="D38" s="63"/>
      <c r="E38" s="229"/>
      <c r="F38" s="63"/>
      <c r="G38" s="63"/>
      <c r="H38" s="63"/>
      <c r="I38" s="63"/>
      <c r="J38" s="63"/>
      <c r="K38" s="63"/>
      <c r="L38" s="63"/>
      <c r="M38" s="63"/>
      <c r="N38" s="12"/>
      <c r="O38" s="48"/>
    </row>
    <row r="39" spans="1:15" ht="27" customHeight="1" outlineLevel="1" x14ac:dyDescent="0.2">
      <c r="A39" s="313"/>
      <c r="B39" s="252">
        <f>SUM(A!H80:H84)</f>
        <v>4</v>
      </c>
      <c r="C39" s="322"/>
      <c r="D39" s="63"/>
      <c r="E39" s="227"/>
      <c r="F39" s="63"/>
      <c r="G39" s="63"/>
      <c r="H39" s="63"/>
      <c r="I39" s="63"/>
      <c r="J39" s="63"/>
      <c r="K39" s="63"/>
      <c r="L39" s="63"/>
      <c r="M39" s="63"/>
      <c r="N39" s="12"/>
      <c r="O39" s="48"/>
    </row>
    <row r="40" spans="1:15" ht="18" customHeight="1" outlineLevel="1" x14ac:dyDescent="0.2">
      <c r="A40" s="313"/>
      <c r="B40" s="107"/>
      <c r="C40" s="322"/>
      <c r="D40" s="63"/>
      <c r="E40" s="227"/>
      <c r="F40" s="63"/>
      <c r="G40" s="63"/>
      <c r="H40" s="63"/>
      <c r="I40" s="63"/>
      <c r="J40" s="63"/>
      <c r="K40" s="63"/>
      <c r="L40" s="63"/>
      <c r="M40" s="63"/>
      <c r="N40" s="12"/>
      <c r="O40" s="48"/>
    </row>
    <row r="41" spans="1:15" ht="18" customHeight="1" outlineLevel="1" x14ac:dyDescent="0.2">
      <c r="A41" s="314"/>
      <c r="B41" s="206"/>
      <c r="C41" s="323"/>
      <c r="D41" s="63"/>
      <c r="E41" s="227"/>
      <c r="F41" s="63"/>
      <c r="G41" s="63"/>
      <c r="H41" s="63"/>
      <c r="I41" s="63"/>
      <c r="J41" s="63"/>
      <c r="K41" s="63"/>
      <c r="L41" s="63"/>
      <c r="M41" s="63"/>
      <c r="N41" s="12"/>
      <c r="O41" s="48"/>
    </row>
    <row r="42" spans="1:15" x14ac:dyDescent="0.2">
      <c r="A42" s="39"/>
      <c r="B42" s="39"/>
      <c r="C42" s="39"/>
      <c r="D42" s="39"/>
      <c r="E42" s="228"/>
      <c r="F42" s="39"/>
      <c r="G42" s="39"/>
      <c r="H42" s="39"/>
      <c r="I42" s="39"/>
      <c r="J42" s="39"/>
      <c r="K42" s="39"/>
      <c r="L42" s="39"/>
      <c r="M42" s="39"/>
      <c r="N42" s="39"/>
      <c r="O42" s="48"/>
    </row>
    <row r="43" spans="1:15" ht="41.25" customHeight="1" x14ac:dyDescent="0.2">
      <c r="A43" s="310" t="str">
        <f>'Aree di rischio per processi'!A10</f>
        <v>A.04 Contratti di somministrazione lavoro</v>
      </c>
      <c r="B43" s="311"/>
      <c r="C43" s="311"/>
      <c r="D43" s="311"/>
      <c r="E43" s="265"/>
      <c r="F43" s="265"/>
      <c r="G43" s="62" t="str">
        <f>IF(C46=0,"--",IF(C46&lt;10,"Basso",IF(C46&lt;18,"Medio",IF(C46&lt;25.1,"Alto",""))))</f>
        <v>Basso</v>
      </c>
      <c r="H43" s="132">
        <f>C46</f>
        <v>9</v>
      </c>
      <c r="I43" s="39"/>
      <c r="J43" s="39"/>
      <c r="K43" s="39"/>
      <c r="L43" s="39"/>
      <c r="M43" s="39"/>
      <c r="N43" s="39"/>
      <c r="O43" s="48"/>
    </row>
    <row r="44" spans="1:15" ht="48.75" customHeight="1" outlineLevel="1" x14ac:dyDescent="0.2">
      <c r="A44" s="312" t="str">
        <f>A43</f>
        <v>A.04 Contratti di somministrazione lavoro</v>
      </c>
      <c r="B44" s="327" t="s">
        <v>148</v>
      </c>
      <c r="C44" s="316"/>
      <c r="D44" s="196" t="s">
        <v>317</v>
      </c>
      <c r="E44" s="18" t="s">
        <v>292</v>
      </c>
      <c r="F44" s="196" t="s">
        <v>291</v>
      </c>
      <c r="G44" s="262" t="s">
        <v>0</v>
      </c>
      <c r="H44" s="309" t="s">
        <v>470</v>
      </c>
      <c r="I44" s="319"/>
      <c r="J44" s="320" t="s">
        <v>471</v>
      </c>
      <c r="K44" s="319"/>
      <c r="L44" s="308" t="s">
        <v>174</v>
      </c>
      <c r="M44" s="325" t="s">
        <v>162</v>
      </c>
      <c r="N44" s="319" t="s">
        <v>147</v>
      </c>
      <c r="O44" s="48"/>
    </row>
    <row r="45" spans="1:15" ht="22.5" outlineLevel="1" x14ac:dyDescent="0.2">
      <c r="A45" s="313"/>
      <c r="B45" s="328"/>
      <c r="C45" s="318"/>
      <c r="D45" s="37" t="s">
        <v>473</v>
      </c>
      <c r="E45" s="37" t="s">
        <v>468</v>
      </c>
      <c r="F45" s="37" t="s">
        <v>469</v>
      </c>
      <c r="G45" s="37" t="s">
        <v>468</v>
      </c>
      <c r="H45" s="50" t="s">
        <v>2</v>
      </c>
      <c r="I45" s="50" t="s">
        <v>3</v>
      </c>
      <c r="J45" s="50" t="s">
        <v>2</v>
      </c>
      <c r="K45" s="50" t="s">
        <v>3</v>
      </c>
      <c r="L45" s="309"/>
      <c r="M45" s="326"/>
      <c r="N45" s="319"/>
      <c r="O45" s="48"/>
    </row>
    <row r="46" spans="1:15" ht="38.25" outlineLevel="1" x14ac:dyDescent="0.2">
      <c r="A46" s="313"/>
      <c r="B46" s="254" t="s">
        <v>172</v>
      </c>
      <c r="C46" s="321">
        <f>B47*B50</f>
        <v>9</v>
      </c>
      <c r="D46" s="188" t="s">
        <v>451</v>
      </c>
      <c r="E46" s="192" t="s">
        <v>382</v>
      </c>
      <c r="F46" s="188" t="str">
        <f>VLOOKUP(E46,'Catalogo rischi'!$A$10:$B$31,2,FALSE)</f>
        <v>CR.1 Pilotamento delle procedure</v>
      </c>
      <c r="G46" s="213" t="s">
        <v>146</v>
      </c>
      <c r="H46" s="191" t="s">
        <v>448</v>
      </c>
      <c r="I46" s="63" t="s">
        <v>457</v>
      </c>
      <c r="J46" s="63" t="s">
        <v>424</v>
      </c>
      <c r="K46" s="63" t="s">
        <v>422</v>
      </c>
      <c r="L46" s="63"/>
      <c r="M46" s="63"/>
      <c r="N46" s="12"/>
      <c r="O46" s="48"/>
    </row>
    <row r="47" spans="1:15" ht="72" customHeight="1" outlineLevel="1" x14ac:dyDescent="0.2">
      <c r="A47" s="313"/>
      <c r="B47" s="254">
        <f>SUM(A!B117:B148)/5</f>
        <v>3.6</v>
      </c>
      <c r="C47" s="322"/>
      <c r="D47" s="222" t="s">
        <v>275</v>
      </c>
      <c r="E47" s="192" t="s">
        <v>427</v>
      </c>
      <c r="F47" s="188" t="str">
        <f>VLOOKUP(E47,'Catalogo rischi'!$A$10:$B$31,2,FALSE)</f>
        <v>CR.1 Pilotamento delle procedure</v>
      </c>
      <c r="G47" s="213" t="s">
        <v>144</v>
      </c>
      <c r="H47" s="191" t="s">
        <v>450</v>
      </c>
      <c r="I47" s="63" t="s">
        <v>478</v>
      </c>
      <c r="J47" s="63" t="s">
        <v>424</v>
      </c>
      <c r="K47" s="63" t="s">
        <v>268</v>
      </c>
      <c r="L47" s="63"/>
      <c r="M47" s="63"/>
      <c r="N47" s="12"/>
      <c r="O47" s="48"/>
    </row>
    <row r="48" spans="1:15" ht="38.25" outlineLevel="1" x14ac:dyDescent="0.2">
      <c r="A48" s="313"/>
      <c r="B48" s="250" t="s">
        <v>114</v>
      </c>
      <c r="C48" s="324"/>
      <c r="D48" s="188" t="s">
        <v>278</v>
      </c>
      <c r="E48" s="192" t="s">
        <v>382</v>
      </c>
      <c r="F48" s="188" t="str">
        <f>VLOOKUP(E48,'Catalogo rischi'!$A$10:$B$31,2,FALSE)</f>
        <v>CR.1 Pilotamento delle procedure</v>
      </c>
      <c r="G48" s="213" t="s">
        <v>144</v>
      </c>
      <c r="H48" s="191"/>
      <c r="I48" s="63"/>
      <c r="J48" s="63"/>
      <c r="K48" s="63"/>
      <c r="L48" s="63"/>
      <c r="M48" s="63"/>
      <c r="N48" s="12"/>
      <c r="O48" s="48"/>
    </row>
    <row r="49" spans="1:15" ht="38.25" outlineLevel="1" x14ac:dyDescent="0.2">
      <c r="A49" s="313"/>
      <c r="B49" s="255"/>
      <c r="C49" s="322"/>
      <c r="D49" s="188" t="s">
        <v>279</v>
      </c>
      <c r="E49" s="192" t="s">
        <v>382</v>
      </c>
      <c r="F49" s="188" t="str">
        <f>VLOOKUP(E49,'Catalogo rischi'!$A$10:$B$31,2,FALSE)</f>
        <v>CR.1 Pilotamento delle procedure</v>
      </c>
      <c r="G49" s="213" t="s">
        <v>144</v>
      </c>
      <c r="H49" s="191"/>
      <c r="I49" s="63"/>
      <c r="J49" s="63"/>
      <c r="K49" s="63"/>
      <c r="L49" s="63"/>
      <c r="M49" s="63"/>
      <c r="N49" s="12"/>
      <c r="O49" s="48"/>
    </row>
    <row r="50" spans="1:15" ht="38.25" outlineLevel="1" x14ac:dyDescent="0.2">
      <c r="A50" s="313"/>
      <c r="B50" s="256">
        <f>SUM(A!E117:E143)/4</f>
        <v>2.5</v>
      </c>
      <c r="C50" s="322"/>
      <c r="D50" s="188" t="s">
        <v>274</v>
      </c>
      <c r="E50" s="192" t="s">
        <v>382</v>
      </c>
      <c r="F50" s="188" t="str">
        <f>VLOOKUP(E50,'Catalogo rischi'!$A$10:$B$31,2,FALSE)</f>
        <v>CR.1 Pilotamento delle procedure</v>
      </c>
      <c r="G50" s="213" t="s">
        <v>144</v>
      </c>
      <c r="H50" s="191"/>
      <c r="I50" s="63"/>
      <c r="J50" s="63"/>
      <c r="K50" s="63"/>
      <c r="L50" s="63"/>
      <c r="M50" s="63"/>
      <c r="N50" s="12"/>
      <c r="O50" s="48"/>
    </row>
    <row r="51" spans="1:15" outlineLevel="1" x14ac:dyDescent="0.2">
      <c r="A51" s="313"/>
      <c r="B51" s="251"/>
      <c r="C51" s="322"/>
      <c r="D51" s="63"/>
      <c r="E51" s="227"/>
      <c r="F51" s="63"/>
      <c r="G51" s="63"/>
      <c r="H51" s="63"/>
      <c r="I51" s="63"/>
      <c r="J51" s="63"/>
      <c r="K51" s="63"/>
      <c r="L51" s="63"/>
      <c r="M51" s="63"/>
      <c r="N51" s="12"/>
      <c r="O51" s="48"/>
    </row>
    <row r="52" spans="1:15" outlineLevel="1" x14ac:dyDescent="0.2">
      <c r="A52" s="313"/>
      <c r="B52" s="251" t="s">
        <v>115</v>
      </c>
      <c r="C52" s="322"/>
      <c r="D52" s="63"/>
      <c r="E52" s="227"/>
      <c r="F52" s="63"/>
      <c r="G52" s="63"/>
      <c r="H52" s="63"/>
      <c r="I52" s="63"/>
      <c r="J52" s="63"/>
      <c r="K52" s="63"/>
      <c r="L52" s="63"/>
      <c r="M52" s="63"/>
      <c r="N52" s="12"/>
      <c r="O52" s="48"/>
    </row>
    <row r="53" spans="1:15" ht="35.25" customHeight="1" outlineLevel="1" x14ac:dyDescent="0.2">
      <c r="A53" s="313"/>
      <c r="B53" s="252">
        <f>SUM(A!H117:H121)</f>
        <v>3</v>
      </c>
      <c r="C53" s="322"/>
      <c r="D53" s="63"/>
      <c r="E53" s="227"/>
      <c r="F53" s="63"/>
      <c r="G53" s="63"/>
      <c r="H53" s="63"/>
      <c r="I53" s="63"/>
      <c r="J53" s="63"/>
      <c r="K53" s="63"/>
      <c r="L53" s="63"/>
      <c r="M53" s="63"/>
      <c r="N53" s="12"/>
      <c r="O53" s="48"/>
    </row>
    <row r="54" spans="1:15" outlineLevel="1" x14ac:dyDescent="0.2">
      <c r="A54" s="313"/>
      <c r="B54" s="257"/>
      <c r="C54" s="322"/>
      <c r="D54" s="63"/>
      <c r="E54" s="227"/>
      <c r="F54" s="63"/>
      <c r="G54" s="63"/>
      <c r="H54" s="63"/>
      <c r="I54" s="63"/>
      <c r="J54" s="63"/>
      <c r="K54" s="63"/>
      <c r="L54" s="63"/>
      <c r="M54" s="63"/>
      <c r="N54" s="12"/>
      <c r="O54" s="48"/>
    </row>
    <row r="55" spans="1:15" outlineLevel="1" x14ac:dyDescent="0.2">
      <c r="A55" s="314"/>
      <c r="B55" s="258"/>
      <c r="C55" s="323"/>
      <c r="D55" s="63"/>
      <c r="E55" s="227"/>
      <c r="F55" s="63"/>
      <c r="G55" s="63"/>
      <c r="H55" s="63"/>
      <c r="I55" s="63"/>
      <c r="J55" s="63"/>
      <c r="K55" s="63"/>
      <c r="L55" s="63"/>
      <c r="M55" s="63"/>
      <c r="N55" s="12"/>
      <c r="O55" s="48"/>
    </row>
    <row r="56" spans="1:15" x14ac:dyDescent="0.2">
      <c r="A56" s="39"/>
      <c r="B56" s="39"/>
      <c r="C56" s="39"/>
      <c r="D56" s="39"/>
      <c r="E56" s="228"/>
      <c r="F56" s="39"/>
      <c r="G56" s="39"/>
      <c r="H56" s="39"/>
      <c r="I56" s="39"/>
      <c r="J56" s="39"/>
      <c r="K56" s="39"/>
      <c r="L56" s="39"/>
      <c r="M56" s="39"/>
      <c r="N56" s="39"/>
      <c r="O56" s="48"/>
    </row>
    <row r="57" spans="1:15" ht="43.5" customHeight="1" x14ac:dyDescent="0.2">
      <c r="A57" s="310" t="str">
        <f>'Aree di rischio per processi'!A11</f>
        <v>A.05 Attivazione di distacchi/comandi di personale (in uscita)</v>
      </c>
      <c r="B57" s="311"/>
      <c r="C57" s="311"/>
      <c r="D57" s="311"/>
      <c r="E57" s="265"/>
      <c r="F57" s="265"/>
      <c r="G57" s="62" t="str">
        <f>IF(C60=0,"--",IF(C60&lt;10,"Basso",IF(C60&lt;18,"Medio",IF(C60&lt;25.1,"Alto",""))))</f>
        <v>Basso</v>
      </c>
      <c r="H57" s="132">
        <f>C60</f>
        <v>4.5</v>
      </c>
      <c r="I57" s="39"/>
      <c r="J57" s="39"/>
      <c r="K57" s="39"/>
      <c r="L57" s="39"/>
      <c r="M57" s="39"/>
      <c r="N57" s="39"/>
      <c r="O57" s="48"/>
    </row>
    <row r="58" spans="1:15" ht="45" customHeight="1" outlineLevel="1" x14ac:dyDescent="0.2">
      <c r="A58" s="312" t="str">
        <f>A57</f>
        <v>A.05 Attivazione di distacchi/comandi di personale (in uscita)</v>
      </c>
      <c r="B58" s="315" t="s">
        <v>148</v>
      </c>
      <c r="C58" s="316"/>
      <c r="D58" s="196" t="s">
        <v>317</v>
      </c>
      <c r="E58" s="18" t="s">
        <v>292</v>
      </c>
      <c r="F58" s="196" t="s">
        <v>291</v>
      </c>
      <c r="G58" s="266" t="s">
        <v>0</v>
      </c>
      <c r="H58" s="309" t="s">
        <v>470</v>
      </c>
      <c r="I58" s="319"/>
      <c r="J58" s="320" t="s">
        <v>471</v>
      </c>
      <c r="K58" s="319"/>
      <c r="L58" s="308" t="s">
        <v>174</v>
      </c>
      <c r="M58" s="325" t="s">
        <v>162</v>
      </c>
      <c r="N58" s="319" t="s">
        <v>147</v>
      </c>
      <c r="O58" s="48"/>
    </row>
    <row r="59" spans="1:15" ht="22.5" outlineLevel="1" x14ac:dyDescent="0.2">
      <c r="A59" s="313"/>
      <c r="B59" s="317"/>
      <c r="C59" s="318"/>
      <c r="D59" s="37" t="s">
        <v>473</v>
      </c>
      <c r="E59" s="37" t="s">
        <v>468</v>
      </c>
      <c r="F59" s="37" t="s">
        <v>469</v>
      </c>
      <c r="G59" s="37" t="s">
        <v>468</v>
      </c>
      <c r="H59" s="50" t="s">
        <v>2</v>
      </c>
      <c r="I59" s="50" t="s">
        <v>3</v>
      </c>
      <c r="J59" s="50" t="s">
        <v>2</v>
      </c>
      <c r="K59" s="50" t="s">
        <v>3</v>
      </c>
      <c r="L59" s="309"/>
      <c r="M59" s="326"/>
      <c r="N59" s="319"/>
      <c r="O59" s="48"/>
    </row>
    <row r="60" spans="1:15" ht="92.25" customHeight="1" outlineLevel="1" x14ac:dyDescent="0.2">
      <c r="A60" s="313"/>
      <c r="B60" s="243" t="s">
        <v>172</v>
      </c>
      <c r="C60" s="321">
        <f>B61*B64</f>
        <v>4.5</v>
      </c>
      <c r="D60" s="222" t="s">
        <v>483</v>
      </c>
      <c r="E60" s="192" t="s">
        <v>350</v>
      </c>
      <c r="F60" s="188" t="str">
        <f>VLOOKUP(E60,'Catalogo rischi'!$A$10:$B$31,2,FALSE)</f>
        <v>CR.5 Elusione delle procedure di svolgimento dell'attività e di controllo</v>
      </c>
      <c r="G60" s="213" t="s">
        <v>144</v>
      </c>
      <c r="H60" s="191" t="s">
        <v>448</v>
      </c>
      <c r="I60" s="63" t="s">
        <v>176</v>
      </c>
      <c r="J60" s="63" t="s">
        <v>424</v>
      </c>
      <c r="K60" s="63"/>
      <c r="L60" s="63"/>
      <c r="M60" s="63"/>
      <c r="N60" s="12"/>
      <c r="O60" s="48"/>
    </row>
    <row r="61" spans="1:15" ht="69.75" customHeight="1" outlineLevel="1" x14ac:dyDescent="0.2">
      <c r="A61" s="313"/>
      <c r="B61" s="244">
        <f>SUM(A!B154:B185)/5</f>
        <v>1.8</v>
      </c>
      <c r="C61" s="322"/>
      <c r="D61" s="188" t="s">
        <v>479</v>
      </c>
      <c r="E61" s="192" t="s">
        <v>348</v>
      </c>
      <c r="F61" s="188" t="str">
        <f>VLOOKUP(E61,'Catalogo rischi'!$A$10:$B$31,2,FALSE)</f>
        <v>CR.6 Uso improprio o distorto della discrezionalità</v>
      </c>
      <c r="G61" s="213" t="s">
        <v>144</v>
      </c>
      <c r="H61" s="191" t="s">
        <v>432</v>
      </c>
      <c r="I61" s="63" t="s">
        <v>463</v>
      </c>
      <c r="J61" s="63" t="s">
        <v>424</v>
      </c>
      <c r="K61" s="63"/>
      <c r="L61" s="63"/>
      <c r="M61" s="63"/>
      <c r="N61" s="12"/>
      <c r="O61" s="48"/>
    </row>
    <row r="62" spans="1:15" ht="70.5" customHeight="1" outlineLevel="1" x14ac:dyDescent="0.2">
      <c r="A62" s="313"/>
      <c r="B62" s="250"/>
      <c r="C62" s="322"/>
      <c r="D62" s="188" t="s">
        <v>484</v>
      </c>
      <c r="E62" s="192" t="s">
        <v>346</v>
      </c>
      <c r="F62" s="188" t="str">
        <f>VLOOKUP(E62,'Catalogo rischi'!$A$10:$B$31,2,FALSE)</f>
        <v>CR.5 Elusione delle procedure di svolgimento dell'attività e di controllo</v>
      </c>
      <c r="G62" s="213" t="s">
        <v>144</v>
      </c>
      <c r="H62" s="191" t="s">
        <v>432</v>
      </c>
      <c r="I62" s="63" t="s">
        <v>463</v>
      </c>
      <c r="J62" s="63" t="s">
        <v>431</v>
      </c>
      <c r="K62" s="63"/>
      <c r="L62" s="63"/>
      <c r="M62" s="63"/>
      <c r="N62" s="12"/>
      <c r="O62" s="48"/>
    </row>
    <row r="63" spans="1:15" ht="63.75" customHeight="1" outlineLevel="1" x14ac:dyDescent="0.2">
      <c r="A63" s="313"/>
      <c r="B63" s="250" t="s">
        <v>114</v>
      </c>
      <c r="C63" s="322"/>
      <c r="D63" s="188"/>
      <c r="E63" s="192"/>
      <c r="F63" s="188"/>
      <c r="G63" s="213"/>
      <c r="H63" s="191"/>
      <c r="I63" s="63"/>
      <c r="J63" s="63"/>
      <c r="K63" s="63"/>
      <c r="L63" s="63"/>
      <c r="M63" s="63"/>
      <c r="N63" s="12"/>
      <c r="O63" s="48"/>
    </row>
    <row r="64" spans="1:15" outlineLevel="1" x14ac:dyDescent="0.2">
      <c r="A64" s="313"/>
      <c r="B64" s="255">
        <f>SUM(A!E154:E180)/4</f>
        <v>2.5</v>
      </c>
      <c r="C64" s="322"/>
      <c r="I64" s="63"/>
      <c r="J64" s="63"/>
      <c r="K64" s="63"/>
      <c r="L64" s="63"/>
      <c r="M64" s="63"/>
      <c r="N64" s="12"/>
      <c r="O64" s="48"/>
    </row>
    <row r="65" spans="1:15" outlineLevel="1" x14ac:dyDescent="0.2">
      <c r="A65" s="313"/>
      <c r="B65" s="251"/>
      <c r="C65" s="322"/>
      <c r="D65" s="63"/>
      <c r="E65" s="227"/>
      <c r="F65" s="63"/>
      <c r="G65" s="63"/>
      <c r="H65" s="63"/>
      <c r="I65" s="63"/>
      <c r="J65" s="63"/>
      <c r="K65" s="63"/>
      <c r="L65" s="63"/>
      <c r="M65" s="63"/>
      <c r="N65" s="12"/>
      <c r="O65" s="48"/>
    </row>
    <row r="66" spans="1:15" outlineLevel="1" x14ac:dyDescent="0.2">
      <c r="A66" s="313"/>
      <c r="B66" s="251" t="s">
        <v>115</v>
      </c>
      <c r="C66" s="322"/>
      <c r="D66" s="63"/>
      <c r="E66" s="227"/>
      <c r="F66" s="63"/>
      <c r="G66" s="63"/>
      <c r="H66" s="63"/>
      <c r="I66" s="63"/>
      <c r="J66" s="63"/>
      <c r="K66" s="63"/>
      <c r="L66" s="63"/>
      <c r="M66" s="63"/>
      <c r="N66" s="12"/>
      <c r="O66" s="48"/>
    </row>
    <row r="67" spans="1:15" outlineLevel="1" x14ac:dyDescent="0.2">
      <c r="A67" s="313"/>
      <c r="B67" s="260">
        <f>SUM(A!H154:H158)</f>
        <v>3</v>
      </c>
      <c r="C67" s="322"/>
      <c r="D67" s="63"/>
      <c r="E67" s="227"/>
      <c r="F67" s="63"/>
      <c r="G67" s="63"/>
      <c r="H67" s="63"/>
      <c r="I67" s="63"/>
      <c r="J67" s="63"/>
      <c r="K67" s="63"/>
      <c r="L67" s="63"/>
      <c r="M67" s="63"/>
      <c r="N67" s="12"/>
      <c r="O67" s="48"/>
    </row>
    <row r="68" spans="1:15" outlineLevel="1" x14ac:dyDescent="0.2">
      <c r="A68" s="313"/>
      <c r="B68" s="107"/>
      <c r="C68" s="322"/>
      <c r="D68" s="63"/>
      <c r="E68" s="227"/>
      <c r="F68" s="63"/>
      <c r="G68" s="63"/>
      <c r="H68" s="63"/>
      <c r="I68" s="63"/>
      <c r="J68" s="63"/>
      <c r="K68" s="63"/>
      <c r="L68" s="63"/>
      <c r="M68" s="63"/>
      <c r="N68" s="12"/>
      <c r="O68" s="48"/>
    </row>
    <row r="69" spans="1:15" outlineLevel="1" x14ac:dyDescent="0.2">
      <c r="A69" s="314"/>
      <c r="B69" s="206"/>
      <c r="C69" s="323"/>
      <c r="D69" s="63"/>
      <c r="E69" s="227"/>
      <c r="F69" s="63"/>
      <c r="G69" s="63"/>
      <c r="H69" s="63"/>
      <c r="I69" s="63"/>
      <c r="J69" s="63"/>
      <c r="K69" s="63"/>
      <c r="L69" s="63"/>
      <c r="M69" s="63"/>
      <c r="N69" s="12"/>
      <c r="O69" s="48"/>
    </row>
    <row r="70" spans="1:15" x14ac:dyDescent="0.2">
      <c r="A70" s="39"/>
      <c r="B70" s="39"/>
      <c r="C70" s="39"/>
      <c r="D70" s="39"/>
      <c r="E70" s="228"/>
      <c r="F70" s="39"/>
      <c r="G70" s="39"/>
      <c r="H70" s="39"/>
      <c r="I70" s="39"/>
      <c r="J70" s="39"/>
      <c r="K70" s="39"/>
      <c r="L70" s="39"/>
      <c r="M70" s="39"/>
      <c r="N70" s="39"/>
      <c r="O70" s="48"/>
    </row>
    <row r="71" spans="1:15" ht="39.75" customHeight="1" x14ac:dyDescent="0.2">
      <c r="A71" s="310" t="str">
        <f>'Aree di rischio per processi'!A12</f>
        <v>A.06 Attivazione di procedure di mobilità in entrata</v>
      </c>
      <c r="B71" s="311"/>
      <c r="C71" s="311"/>
      <c r="D71" s="311"/>
      <c r="E71" s="265"/>
      <c r="F71" s="265"/>
      <c r="G71" s="62" t="str">
        <f>IF(C74=0,"--",IF(C74&lt;10,"Basso",IF(C74&lt;18,"Medio",IF(C74&lt;25.1,"Alto",""))))</f>
        <v>Basso</v>
      </c>
      <c r="H71" s="132">
        <f>C74</f>
        <v>4.5</v>
      </c>
      <c r="I71" s="39"/>
      <c r="J71" s="39"/>
      <c r="K71" s="39"/>
      <c r="L71" s="39"/>
      <c r="M71" s="39"/>
      <c r="N71" s="39"/>
      <c r="O71" s="48"/>
    </row>
    <row r="72" spans="1:15" ht="38.25" outlineLevel="1" x14ac:dyDescent="0.2">
      <c r="A72" s="312" t="str">
        <f>A71</f>
        <v>A.06 Attivazione di procedure di mobilità in entrata</v>
      </c>
      <c r="B72" s="315" t="s">
        <v>148</v>
      </c>
      <c r="C72" s="316"/>
      <c r="D72" s="196" t="s">
        <v>317</v>
      </c>
      <c r="E72" s="18" t="s">
        <v>292</v>
      </c>
      <c r="F72" s="196" t="s">
        <v>291</v>
      </c>
      <c r="G72" s="266" t="s">
        <v>0</v>
      </c>
      <c r="H72" s="309" t="s">
        <v>470</v>
      </c>
      <c r="I72" s="319"/>
      <c r="J72" s="320" t="s">
        <v>471</v>
      </c>
      <c r="K72" s="319"/>
      <c r="L72" s="308" t="s">
        <v>174</v>
      </c>
      <c r="M72" s="325" t="s">
        <v>162</v>
      </c>
      <c r="N72" s="319" t="s">
        <v>147</v>
      </c>
      <c r="O72" s="48"/>
    </row>
    <row r="73" spans="1:15" ht="22.5" outlineLevel="1" x14ac:dyDescent="0.2">
      <c r="A73" s="313"/>
      <c r="B73" s="317"/>
      <c r="C73" s="318"/>
      <c r="D73" s="37" t="s">
        <v>473</v>
      </c>
      <c r="E73" s="37" t="s">
        <v>468</v>
      </c>
      <c r="F73" s="37" t="s">
        <v>469</v>
      </c>
      <c r="G73" s="37" t="s">
        <v>468</v>
      </c>
      <c r="H73" s="50" t="s">
        <v>2</v>
      </c>
      <c r="I73" s="50" t="s">
        <v>3</v>
      </c>
      <c r="J73" s="50" t="s">
        <v>2</v>
      </c>
      <c r="K73" s="50" t="s">
        <v>3</v>
      </c>
      <c r="L73" s="309"/>
      <c r="M73" s="326"/>
      <c r="N73" s="319"/>
      <c r="O73" s="48"/>
    </row>
    <row r="74" spans="1:15" ht="39.75" customHeight="1" outlineLevel="1" x14ac:dyDescent="0.2">
      <c r="A74" s="313"/>
      <c r="B74" s="243" t="s">
        <v>172</v>
      </c>
      <c r="C74" s="321">
        <f>B75*B78</f>
        <v>4.5</v>
      </c>
      <c r="D74" s="188" t="s">
        <v>451</v>
      </c>
      <c r="E74" s="192" t="s">
        <v>382</v>
      </c>
      <c r="F74" s="188" t="str">
        <f>VLOOKUP(E74,'Catalogo rischi'!$A$10:$B$31,2,FALSE)</f>
        <v>CR.1 Pilotamento delle procedure</v>
      </c>
      <c r="G74" s="213" t="s">
        <v>146</v>
      </c>
      <c r="H74" s="191" t="s">
        <v>448</v>
      </c>
      <c r="I74" s="63" t="s">
        <v>457</v>
      </c>
      <c r="J74" s="63" t="s">
        <v>424</v>
      </c>
      <c r="K74" s="63" t="s">
        <v>422</v>
      </c>
      <c r="L74" s="63"/>
      <c r="M74" s="63"/>
      <c r="N74" s="12"/>
      <c r="O74" s="48"/>
    </row>
    <row r="75" spans="1:15" ht="68.25" customHeight="1" outlineLevel="1" x14ac:dyDescent="0.2">
      <c r="A75" s="313"/>
      <c r="B75" s="244">
        <f>SUM(A!B191:B222)/5</f>
        <v>1.8</v>
      </c>
      <c r="C75" s="322"/>
      <c r="D75" s="222" t="s">
        <v>282</v>
      </c>
      <c r="E75" s="192" t="s">
        <v>427</v>
      </c>
      <c r="F75" s="188" t="str">
        <f>VLOOKUP(E75,'Catalogo rischi'!$A$10:$B$31,2,FALSE)</f>
        <v>CR.1 Pilotamento delle procedure</v>
      </c>
      <c r="G75" s="213" t="s">
        <v>144</v>
      </c>
      <c r="H75" s="191" t="s">
        <v>450</v>
      </c>
      <c r="I75" s="63" t="s">
        <v>478</v>
      </c>
      <c r="J75" s="63" t="s">
        <v>424</v>
      </c>
      <c r="K75" s="63" t="s">
        <v>268</v>
      </c>
      <c r="L75" s="63"/>
      <c r="M75" s="63"/>
      <c r="N75" s="12"/>
      <c r="O75" s="48"/>
    </row>
    <row r="76" spans="1:15" ht="74.25" customHeight="1" outlineLevel="1" x14ac:dyDescent="0.2">
      <c r="A76" s="313"/>
      <c r="B76" s="250"/>
      <c r="C76" s="322"/>
      <c r="D76" s="188" t="s">
        <v>279</v>
      </c>
      <c r="E76" s="192" t="s">
        <v>404</v>
      </c>
      <c r="F76" s="188" t="str">
        <f>VLOOKUP(E76,'Catalogo rischi'!$A$10:$B$31,2,FALSE)</f>
        <v>CR.6 Uso improprio o distorto della discrezionalità</v>
      </c>
      <c r="G76" s="63" t="s">
        <v>144</v>
      </c>
      <c r="H76" s="191" t="s">
        <v>450</v>
      </c>
      <c r="I76" s="63" t="s">
        <v>478</v>
      </c>
      <c r="J76" s="63"/>
      <c r="K76" s="63" t="s">
        <v>425</v>
      </c>
      <c r="L76" s="63"/>
      <c r="M76" s="63"/>
      <c r="N76" s="12"/>
      <c r="O76" s="48"/>
    </row>
    <row r="77" spans="1:15" ht="52.5" customHeight="1" outlineLevel="1" x14ac:dyDescent="0.2">
      <c r="A77" s="313"/>
      <c r="B77" s="255" t="s">
        <v>114</v>
      </c>
      <c r="C77" s="322"/>
      <c r="D77" s="188" t="s">
        <v>454</v>
      </c>
      <c r="E77" s="192" t="s">
        <v>346</v>
      </c>
      <c r="F77" s="188" t="str">
        <f>VLOOKUP(E77,'Catalogo rischi'!$A$10:$B$31,2,FALSE)</f>
        <v>CR.5 Elusione delle procedure di svolgimento dell'attività e di controllo</v>
      </c>
      <c r="G77" s="213" t="s">
        <v>144</v>
      </c>
      <c r="H77" s="191" t="s">
        <v>441</v>
      </c>
      <c r="I77" s="63" t="s">
        <v>464</v>
      </c>
      <c r="J77" s="63" t="s">
        <v>431</v>
      </c>
      <c r="K77" s="63"/>
      <c r="L77" s="63"/>
      <c r="M77" s="63"/>
      <c r="N77" s="12"/>
      <c r="O77" s="48"/>
    </row>
    <row r="78" spans="1:15" ht="38.25" outlineLevel="1" x14ac:dyDescent="0.2">
      <c r="A78" s="313"/>
      <c r="B78" s="250">
        <f>SUM(A!E191:E217)/4</f>
        <v>2.5</v>
      </c>
      <c r="C78" s="322"/>
      <c r="D78" s="224" t="s">
        <v>453</v>
      </c>
      <c r="E78" s="192" t="s">
        <v>348</v>
      </c>
      <c r="F78" s="188" t="str">
        <f>VLOOKUP(E78,'Catalogo rischi'!$A$10:$B$31,2,FALSE)</f>
        <v>CR.6 Uso improprio o distorto della discrezionalità</v>
      </c>
      <c r="G78" s="63" t="s">
        <v>144</v>
      </c>
      <c r="H78" s="191" t="s">
        <v>441</v>
      </c>
      <c r="I78" s="63" t="s">
        <v>464</v>
      </c>
      <c r="J78" s="63" t="s">
        <v>424</v>
      </c>
      <c r="K78" s="63"/>
      <c r="L78" s="63"/>
      <c r="M78" s="63"/>
      <c r="N78" s="12"/>
      <c r="O78" s="48"/>
    </row>
    <row r="79" spans="1:15" ht="39.75" customHeight="1" outlineLevel="1" x14ac:dyDescent="0.2">
      <c r="A79" s="313"/>
      <c r="B79" s="259"/>
      <c r="C79" s="322"/>
      <c r="D79" s="63"/>
      <c r="E79" s="227"/>
      <c r="F79" s="63"/>
      <c r="G79" s="63"/>
      <c r="H79" s="63"/>
      <c r="I79" s="63"/>
      <c r="J79" s="63"/>
      <c r="K79" s="63"/>
      <c r="L79" s="63"/>
      <c r="M79" s="63"/>
      <c r="N79" s="12"/>
      <c r="O79" s="48"/>
    </row>
    <row r="80" spans="1:15" ht="39.75" customHeight="1" outlineLevel="1" x14ac:dyDescent="0.2">
      <c r="A80" s="313"/>
      <c r="B80" s="251" t="s">
        <v>115</v>
      </c>
      <c r="C80" s="322"/>
      <c r="D80" s="63"/>
      <c r="E80" s="227"/>
      <c r="F80" s="63"/>
      <c r="G80" s="63"/>
      <c r="H80" s="63"/>
      <c r="I80" s="63"/>
      <c r="J80" s="63"/>
      <c r="K80" s="63"/>
      <c r="L80" s="63"/>
      <c r="M80" s="63"/>
      <c r="N80" s="12"/>
      <c r="O80" s="48"/>
    </row>
    <row r="81" spans="1:15" outlineLevel="1" x14ac:dyDescent="0.2">
      <c r="A81" s="313"/>
      <c r="B81" s="260">
        <f>SUM(A!H191:H195)</f>
        <v>4</v>
      </c>
      <c r="C81" s="322"/>
      <c r="D81" s="63"/>
      <c r="E81" s="227"/>
      <c r="F81" s="63"/>
      <c r="G81" s="63"/>
      <c r="H81" s="63"/>
      <c r="I81" s="63"/>
      <c r="J81" s="63"/>
      <c r="K81" s="63"/>
      <c r="L81" s="63"/>
      <c r="M81" s="63"/>
      <c r="N81" s="12"/>
      <c r="O81" s="48"/>
    </row>
    <row r="82" spans="1:15" outlineLevel="1" x14ac:dyDescent="0.2">
      <c r="A82" s="313"/>
      <c r="B82" s="107"/>
      <c r="C82" s="322"/>
      <c r="D82" s="63"/>
      <c r="E82" s="227"/>
      <c r="F82" s="63"/>
      <c r="G82" s="63"/>
      <c r="H82" s="63"/>
      <c r="I82" s="63"/>
      <c r="J82" s="63"/>
      <c r="K82" s="63"/>
      <c r="L82" s="63"/>
      <c r="M82" s="63"/>
      <c r="N82" s="12"/>
      <c r="O82" s="48"/>
    </row>
    <row r="83" spans="1:15" outlineLevel="1" x14ac:dyDescent="0.2">
      <c r="A83" s="314"/>
      <c r="B83" s="206"/>
      <c r="C83" s="323"/>
      <c r="D83" s="63"/>
      <c r="E83" s="227"/>
      <c r="F83" s="63"/>
      <c r="G83" s="63"/>
      <c r="H83" s="63"/>
      <c r="I83" s="63"/>
      <c r="J83" s="63"/>
      <c r="K83" s="63"/>
      <c r="L83" s="63"/>
      <c r="M83" s="63"/>
      <c r="N83" s="12"/>
      <c r="O83" s="48"/>
    </row>
    <row r="84" spans="1:15" x14ac:dyDescent="0.2">
      <c r="A84" s="39"/>
      <c r="B84" s="39"/>
      <c r="C84" s="39"/>
      <c r="D84" s="39"/>
      <c r="E84" s="228"/>
      <c r="F84" s="39"/>
      <c r="G84" s="39"/>
      <c r="H84" s="39"/>
      <c r="I84" s="39"/>
      <c r="J84" s="39"/>
      <c r="K84" s="39"/>
      <c r="L84" s="39"/>
      <c r="M84" s="39"/>
      <c r="N84" s="39"/>
      <c r="O84" s="48"/>
    </row>
    <row r="89" spans="1:15" x14ac:dyDescent="0.2">
      <c r="E89" s="4"/>
      <c r="J89" s="57"/>
      <c r="O89" s="4"/>
    </row>
    <row r="90" spans="1:15" x14ac:dyDescent="0.2">
      <c r="E90" s="4"/>
      <c r="J90" s="57"/>
      <c r="O90" s="4"/>
    </row>
  </sheetData>
  <mergeCells count="53">
    <mergeCell ref="N72:N73"/>
    <mergeCell ref="C74:C83"/>
    <mergeCell ref="A57:D57"/>
    <mergeCell ref="A58:A69"/>
    <mergeCell ref="B58:C59"/>
    <mergeCell ref="H58:I58"/>
    <mergeCell ref="M58:M59"/>
    <mergeCell ref="N58:N59"/>
    <mergeCell ref="C60:C69"/>
    <mergeCell ref="A71:D71"/>
    <mergeCell ref="A72:A83"/>
    <mergeCell ref="B72:C73"/>
    <mergeCell ref="H72:I72"/>
    <mergeCell ref="M72:M73"/>
    <mergeCell ref="J58:K58"/>
    <mergeCell ref="J72:K72"/>
    <mergeCell ref="N44:N45"/>
    <mergeCell ref="C46:C55"/>
    <mergeCell ref="A30:D30"/>
    <mergeCell ref="A31:A41"/>
    <mergeCell ref="B31:C32"/>
    <mergeCell ref="H31:I31"/>
    <mergeCell ref="M31:M32"/>
    <mergeCell ref="N31:N32"/>
    <mergeCell ref="C33:C41"/>
    <mergeCell ref="A43:D43"/>
    <mergeCell ref="A44:A55"/>
    <mergeCell ref="B44:C45"/>
    <mergeCell ref="H44:I44"/>
    <mergeCell ref="M44:M45"/>
    <mergeCell ref="J31:K31"/>
    <mergeCell ref="J44:K44"/>
    <mergeCell ref="M4:M5"/>
    <mergeCell ref="N4:N5"/>
    <mergeCell ref="C6:C14"/>
    <mergeCell ref="A16:D16"/>
    <mergeCell ref="A17:A28"/>
    <mergeCell ref="B17:C18"/>
    <mergeCell ref="N17:N18"/>
    <mergeCell ref="C19:C28"/>
    <mergeCell ref="L4:L5"/>
    <mergeCell ref="H17:I17"/>
    <mergeCell ref="J17:K17"/>
    <mergeCell ref="L17:L18"/>
    <mergeCell ref="L31:L32"/>
    <mergeCell ref="L44:L45"/>
    <mergeCell ref="L58:L59"/>
    <mergeCell ref="L72:L73"/>
    <mergeCell ref="A3:D3"/>
    <mergeCell ref="A4:A14"/>
    <mergeCell ref="B4:C5"/>
    <mergeCell ref="H4:I4"/>
    <mergeCell ref="J4:K4"/>
  </mergeCells>
  <conditionalFormatting sqref="H3">
    <cfRule type="iconSet" priority="6">
      <iconSet reverse="1">
        <cfvo type="percent" val="0"/>
        <cfvo type="num" val="10"/>
        <cfvo type="num" val="18"/>
      </iconSet>
    </cfRule>
  </conditionalFormatting>
  <conditionalFormatting sqref="H16">
    <cfRule type="iconSet" priority="5">
      <iconSet reverse="1">
        <cfvo type="percent" val="0"/>
        <cfvo type="num" val="10"/>
        <cfvo type="num" val="18"/>
      </iconSet>
    </cfRule>
  </conditionalFormatting>
  <conditionalFormatting sqref="H30">
    <cfRule type="iconSet" priority="4">
      <iconSet reverse="1">
        <cfvo type="percent" val="0"/>
        <cfvo type="num" val="10"/>
        <cfvo type="num" val="18"/>
      </iconSet>
    </cfRule>
  </conditionalFormatting>
  <conditionalFormatting sqref="H57">
    <cfRule type="iconSet" priority="2">
      <iconSet reverse="1">
        <cfvo type="percent" val="0"/>
        <cfvo type="num" val="10"/>
        <cfvo type="num" val="18"/>
      </iconSet>
    </cfRule>
  </conditionalFormatting>
  <conditionalFormatting sqref="H43">
    <cfRule type="iconSet" priority="3">
      <iconSet reverse="1">
        <cfvo type="percent" val="0"/>
        <cfvo type="num" val="10"/>
        <cfvo type="num" val="18"/>
      </iconSet>
    </cfRule>
  </conditionalFormatting>
  <conditionalFormatting sqref="H71">
    <cfRule type="iconSet" priority="1">
      <iconSet reverse="1">
        <cfvo type="percent" val="0"/>
        <cfvo type="num" val="10"/>
        <cfvo type="num" val="18"/>
      </iconSet>
    </cfRule>
  </conditionalFormatting>
  <dataValidations count="1">
    <dataValidation allowBlank="1" showInputMessage="1" showErrorMessage="1" sqref="E38"/>
  </dataValidations>
  <pageMargins left="0.75" right="0.75" top="1" bottom="1" header="0.5" footer="0.5"/>
  <pageSetup paperSize="8" orientation="landscape" horizontalDpi="4294967292" verticalDpi="4294967292"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'Catalogo rischi'!$A$10:$A$31</xm:f>
          </x14:formula1>
          <xm:sqref>E6:E11 E19:E24 E33:E36 E46:E50 E60:E63 E74:E78</xm:sqref>
        </x14:dataValidation>
        <x14:dataValidation type="list" allowBlank="1" showInputMessage="1" showErrorMessage="1">
          <x14:formula1>
            <xm:f>'Aree di rischio per processi'!$D$2:$D$4</xm:f>
          </x14:formula1>
          <xm:sqref>G6 G19 G33:G36 G46:G50 G60:G63 G74:G75 G77</xm:sqref>
        </x14:dataValidation>
        <x14:dataValidation type="list" showInputMessage="1" showErrorMessage="1">
          <x14:formula1>
            <xm:f>Misure!$C$8:$C$27</xm:f>
          </x14:formula1>
          <xm:sqref>I6:I11 I19:I24 I33:I36 I46:I50 I60:I64 I74:I78</xm:sqref>
        </x14:dataValidation>
        <x14:dataValidation type="list" showInputMessage="1" showErrorMessage="1">
          <x14:formula1>
            <xm:f>Misure!$E$8:$E$12</xm:f>
          </x14:formula1>
          <xm:sqref>J6:J11 J19:J24 J33:J36 J46:J50 J60:J64 J74:J78</xm:sqref>
        </x14:dataValidation>
        <x14:dataValidation type="list" showInputMessage="1" showErrorMessage="1">
          <x14:formula1>
            <xm:f>Misure!$G$8:$G$14</xm:f>
          </x14:formula1>
          <xm:sqref>K6:K11 K19:K24 K33:K36 K46:K50 K60:K64 K74:K78</xm:sqref>
        </x14:dataValidation>
        <x14:dataValidation type="list" showInputMessage="1" showErrorMessage="1">
          <x14:formula1>
            <xm:f>Misure!$A$8:$A$22</xm:f>
          </x14:formula1>
          <xm:sqref>H6:H11 H19:H24 H33:H36 H46:H50 H60:H63 H74:H78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O184"/>
  <sheetViews>
    <sheetView tabSelected="1" zoomScale="80" zoomScaleNormal="80" zoomScalePageLayoutView="90" workbookViewId="0">
      <pane ySplit="2" topLeftCell="A3" activePane="bottomLeft" state="frozen"/>
      <selection pane="bottomLeft" activeCell="N6" sqref="N6"/>
    </sheetView>
  </sheetViews>
  <sheetFormatPr defaultColWidth="10.85546875" defaultRowHeight="20.25" outlineLevelRow="1" x14ac:dyDescent="0.2"/>
  <cols>
    <col min="1" max="1" width="12.42578125" style="4" customWidth="1"/>
    <col min="2" max="2" width="9.85546875" style="4" customWidth="1"/>
    <col min="3" max="3" width="11.28515625" style="4" customWidth="1"/>
    <col min="4" max="4" width="28.42578125" style="4" customWidth="1"/>
    <col min="5" max="5" width="40.7109375" style="4" customWidth="1"/>
    <col min="6" max="6" width="28.42578125" style="4" customWidth="1"/>
    <col min="7" max="7" width="34.85546875" style="4" customWidth="1"/>
    <col min="8" max="8" width="29" style="4" customWidth="1"/>
    <col min="9" max="9" width="26.7109375" style="4" customWidth="1"/>
    <col min="10" max="10" width="27.42578125" style="4" customWidth="1"/>
    <col min="11" max="11" width="21.85546875" style="4" customWidth="1"/>
    <col min="12" max="12" width="20.7109375" style="4" customWidth="1"/>
    <col min="13" max="13" width="19.28515625" style="4" customWidth="1"/>
    <col min="14" max="14" width="22" style="4" customWidth="1"/>
    <col min="15" max="15" width="3.28515625" style="57" customWidth="1"/>
    <col min="16" max="16384" width="10.85546875" style="4"/>
  </cols>
  <sheetData>
    <row r="1" spans="1:15" s="57" customFormat="1" ht="18" hidden="1" customHeight="1" x14ac:dyDescent="0.2">
      <c r="A1" s="32" t="s">
        <v>150</v>
      </c>
      <c r="B1" s="48"/>
      <c r="C1" s="48"/>
      <c r="D1" s="48"/>
      <c r="E1" s="48"/>
      <c r="F1" s="48"/>
      <c r="G1" s="48"/>
      <c r="H1" s="48"/>
      <c r="I1" s="48"/>
      <c r="J1" s="48"/>
      <c r="K1" s="48"/>
      <c r="L1" s="48"/>
      <c r="M1" s="48"/>
      <c r="N1" s="48"/>
      <c r="O1" s="48"/>
    </row>
    <row r="2" spans="1:15" s="60" customFormat="1" ht="27" customHeight="1" x14ac:dyDescent="0.2">
      <c r="A2" s="35" t="str">
        <f>'Aree di rischio per processi'!B3</f>
        <v>B) Affidamento di lavori, servizi e forniture</v>
      </c>
      <c r="B2" s="58"/>
      <c r="C2" s="58"/>
      <c r="D2" s="58"/>
      <c r="E2" s="49"/>
      <c r="F2" s="58"/>
      <c r="G2" s="59" t="s">
        <v>165</v>
      </c>
      <c r="H2" s="133" t="s">
        <v>185</v>
      </c>
      <c r="I2" s="49"/>
      <c r="J2" s="49"/>
      <c r="K2" s="49"/>
      <c r="L2" s="49"/>
      <c r="M2" s="49"/>
      <c r="N2" s="49"/>
      <c r="O2" s="48"/>
    </row>
    <row r="3" spans="1:15" ht="20.25" customHeight="1" x14ac:dyDescent="0.2">
      <c r="A3" s="310" t="str">
        <f>'Aree di rischio per processi'!A19</f>
        <v xml:space="preserve">B.01 Definizione dell’oggetto dell’affidamento </v>
      </c>
      <c r="B3" s="311"/>
      <c r="C3" s="311"/>
      <c r="D3" s="311"/>
      <c r="E3" s="61"/>
      <c r="F3" s="197"/>
      <c r="G3" s="62" t="str">
        <f>IF(C6=0,"--",IF(C6&lt;10,"Basso",IF(C6&lt;18,"Medio",IF(C6&lt;25.1,"Alto",""))))</f>
        <v>Basso</v>
      </c>
      <c r="H3" s="132">
        <f>C6</f>
        <v>9</v>
      </c>
      <c r="I3" s="39"/>
      <c r="J3" s="39"/>
      <c r="K3" s="39"/>
      <c r="L3" s="39"/>
      <c r="M3" s="39"/>
      <c r="N3" s="39"/>
      <c r="O3" s="48"/>
    </row>
    <row r="4" spans="1:15" ht="93" customHeight="1" outlineLevel="1" x14ac:dyDescent="0.2">
      <c r="A4" s="312" t="str">
        <f>A3</f>
        <v xml:space="preserve">B.01 Definizione dell’oggetto dell’affidamento </v>
      </c>
      <c r="B4" s="315" t="s">
        <v>148</v>
      </c>
      <c r="C4" s="316"/>
      <c r="D4" s="196" t="s">
        <v>317</v>
      </c>
      <c r="E4" s="18" t="s">
        <v>292</v>
      </c>
      <c r="F4" s="196" t="s">
        <v>291</v>
      </c>
      <c r="G4" s="266" t="s">
        <v>0</v>
      </c>
      <c r="H4" s="309" t="s">
        <v>470</v>
      </c>
      <c r="I4" s="319"/>
      <c r="J4" s="320" t="s">
        <v>471</v>
      </c>
      <c r="K4" s="319"/>
      <c r="L4" s="308" t="s">
        <v>174</v>
      </c>
      <c r="M4" s="308" t="s">
        <v>175</v>
      </c>
      <c r="N4" s="319" t="s">
        <v>147</v>
      </c>
      <c r="O4" s="48"/>
    </row>
    <row r="5" spans="1:15" ht="20.25" customHeight="1" outlineLevel="1" x14ac:dyDescent="0.2">
      <c r="A5" s="313"/>
      <c r="B5" s="317"/>
      <c r="C5" s="318"/>
      <c r="D5" s="37" t="s">
        <v>473</v>
      </c>
      <c r="E5" s="37" t="s">
        <v>468</v>
      </c>
      <c r="F5" s="37" t="s">
        <v>469</v>
      </c>
      <c r="G5" s="37" t="s">
        <v>468</v>
      </c>
      <c r="H5" s="50" t="s">
        <v>2</v>
      </c>
      <c r="I5" s="50" t="s">
        <v>3</v>
      </c>
      <c r="J5" s="50" t="s">
        <v>2</v>
      </c>
      <c r="K5" s="50" t="s">
        <v>3</v>
      </c>
      <c r="L5" s="309"/>
      <c r="M5" s="309"/>
      <c r="N5" s="319"/>
      <c r="O5" s="48"/>
    </row>
    <row r="6" spans="1:15" ht="93" customHeight="1" outlineLevel="1" x14ac:dyDescent="0.2">
      <c r="A6" s="313"/>
      <c r="B6" s="243" t="s">
        <v>172</v>
      </c>
      <c r="C6" s="321">
        <f>B7*B10</f>
        <v>9</v>
      </c>
      <c r="D6" s="63"/>
      <c r="E6" s="63" t="s">
        <v>296</v>
      </c>
      <c r="F6" s="63" t="str">
        <f>VLOOKUP(E6,'Catalogo rischi'!$A$34:$B$71,2,FALSE)</f>
        <v>CR.6 Uso improprio o distorto della discrezionalità</v>
      </c>
      <c r="G6" s="63" t="s">
        <v>146</v>
      </c>
      <c r="H6" s="63" t="s">
        <v>448</v>
      </c>
      <c r="I6" s="63" t="s">
        <v>457</v>
      </c>
      <c r="J6" s="63" t="s">
        <v>424</v>
      </c>
      <c r="K6" s="63" t="s">
        <v>422</v>
      </c>
      <c r="L6" s="188"/>
      <c r="M6" s="63"/>
      <c r="N6" s="12" t="s">
        <v>492</v>
      </c>
      <c r="O6" s="48"/>
    </row>
    <row r="7" spans="1:15" ht="18" customHeight="1" outlineLevel="1" x14ac:dyDescent="0.2">
      <c r="A7" s="313"/>
      <c r="B7" s="244">
        <f>SUM(B!B6:B37)/5</f>
        <v>3.6</v>
      </c>
      <c r="C7" s="322"/>
      <c r="D7" s="63"/>
      <c r="E7" s="63"/>
      <c r="F7" s="63"/>
      <c r="G7" s="63"/>
      <c r="H7" s="63"/>
      <c r="I7" s="63"/>
      <c r="J7" s="63"/>
      <c r="K7" s="63"/>
      <c r="L7" s="63"/>
      <c r="M7" s="188"/>
      <c r="N7" s="128"/>
      <c r="O7" s="48"/>
    </row>
    <row r="8" spans="1:15" ht="18" customHeight="1" outlineLevel="1" x14ac:dyDescent="0.2">
      <c r="A8" s="313"/>
      <c r="B8" s="250"/>
      <c r="C8" s="322"/>
      <c r="D8" s="63"/>
      <c r="E8" s="63"/>
      <c r="F8" s="63"/>
      <c r="G8" s="63"/>
      <c r="H8" s="63"/>
      <c r="I8" s="63"/>
      <c r="J8" s="63"/>
      <c r="K8" s="63"/>
      <c r="L8" s="63"/>
      <c r="M8" s="188"/>
      <c r="N8" s="12"/>
      <c r="O8" s="48"/>
    </row>
    <row r="9" spans="1:15" ht="18" customHeight="1" outlineLevel="1" x14ac:dyDescent="0.2">
      <c r="A9" s="313"/>
      <c r="B9" s="250" t="s">
        <v>114</v>
      </c>
      <c r="C9" s="322"/>
      <c r="D9" s="63"/>
      <c r="E9" s="63"/>
      <c r="F9" s="63"/>
      <c r="G9" s="63"/>
      <c r="H9" s="63"/>
      <c r="I9" s="63"/>
      <c r="J9" s="63"/>
      <c r="K9" s="63"/>
      <c r="L9" s="188"/>
      <c r="M9" s="188"/>
      <c r="N9" s="12"/>
      <c r="O9" s="48"/>
    </row>
    <row r="10" spans="1:15" ht="18" customHeight="1" outlineLevel="1" x14ac:dyDescent="0.2">
      <c r="A10" s="313"/>
      <c r="B10" s="247">
        <f>SUM(B!E6:E32)/4</f>
        <v>2.5</v>
      </c>
      <c r="C10" s="322"/>
      <c r="D10" s="63"/>
      <c r="E10" s="63"/>
      <c r="F10" s="63"/>
      <c r="G10" s="63"/>
      <c r="H10" s="63"/>
      <c r="I10" s="63"/>
      <c r="J10" s="63"/>
      <c r="K10" s="63"/>
      <c r="L10" s="188"/>
      <c r="M10" s="188"/>
      <c r="N10" s="12"/>
      <c r="O10" s="48"/>
    </row>
    <row r="11" spans="1:15" ht="18" customHeight="1" outlineLevel="1" x14ac:dyDescent="0.2">
      <c r="A11" s="313"/>
      <c r="B11" s="250"/>
      <c r="C11" s="322"/>
      <c r="D11" s="63"/>
      <c r="E11" s="63"/>
      <c r="F11" s="63"/>
      <c r="G11" s="63"/>
      <c r="H11" s="63"/>
      <c r="I11" s="63"/>
      <c r="J11" s="63"/>
      <c r="K11" s="63"/>
      <c r="L11" s="63"/>
      <c r="M11" s="63"/>
      <c r="N11" s="12"/>
      <c r="O11" s="48"/>
    </row>
    <row r="12" spans="1:15" ht="18" customHeight="1" outlineLevel="1" x14ac:dyDescent="0.2">
      <c r="A12" s="313"/>
      <c r="B12" s="251" t="s">
        <v>115</v>
      </c>
      <c r="C12" s="322"/>
      <c r="D12" s="63"/>
      <c r="E12" s="63"/>
      <c r="F12" s="63"/>
      <c r="G12" s="63"/>
      <c r="H12" s="63"/>
      <c r="I12" s="63"/>
      <c r="J12" s="63"/>
      <c r="K12" s="63"/>
      <c r="L12" s="63"/>
      <c r="M12" s="63"/>
      <c r="N12" s="12"/>
      <c r="O12" s="48"/>
    </row>
    <row r="13" spans="1:15" ht="18" customHeight="1" outlineLevel="1" x14ac:dyDescent="0.2">
      <c r="A13" s="313"/>
      <c r="B13" s="252">
        <f>SUM(B!H6:H10)</f>
        <v>3</v>
      </c>
      <c r="C13" s="322"/>
      <c r="D13" s="63"/>
      <c r="E13" s="63"/>
      <c r="F13" s="63"/>
      <c r="G13" s="63"/>
      <c r="H13" s="63"/>
      <c r="I13" s="63"/>
      <c r="J13" s="63"/>
      <c r="K13" s="63"/>
      <c r="L13" s="63"/>
      <c r="M13" s="63"/>
      <c r="N13" s="12"/>
      <c r="O13" s="48"/>
    </row>
    <row r="14" spans="1:15" ht="18" customHeight="1" outlineLevel="1" x14ac:dyDescent="0.2">
      <c r="A14" s="313"/>
      <c r="B14" s="107"/>
      <c r="C14" s="322"/>
      <c r="D14" s="63"/>
      <c r="E14" s="63"/>
      <c r="F14" s="63"/>
      <c r="G14" s="63"/>
      <c r="H14" s="63"/>
      <c r="I14" s="63"/>
      <c r="J14" s="63"/>
      <c r="K14" s="63"/>
      <c r="L14" s="63"/>
      <c r="M14" s="63"/>
      <c r="N14" s="12"/>
      <c r="O14" s="48"/>
    </row>
    <row r="15" spans="1:15" ht="18" customHeight="1" outlineLevel="1" x14ac:dyDescent="0.2">
      <c r="A15" s="314"/>
      <c r="B15" s="108"/>
      <c r="C15" s="323"/>
      <c r="D15" s="63"/>
      <c r="E15" s="63"/>
      <c r="F15" s="63"/>
      <c r="G15" s="63"/>
      <c r="H15" s="63"/>
      <c r="I15" s="63"/>
      <c r="J15" s="63"/>
      <c r="K15" s="63"/>
      <c r="L15" s="63"/>
      <c r="M15" s="63"/>
      <c r="N15" s="12"/>
      <c r="O15" s="48"/>
    </row>
    <row r="16" spans="1:15" x14ac:dyDescent="0.2">
      <c r="A16" s="39"/>
      <c r="B16" s="39"/>
      <c r="C16" s="39"/>
      <c r="D16" s="39"/>
      <c r="E16" s="39"/>
      <c r="F16" s="39"/>
      <c r="G16" s="39"/>
      <c r="H16" s="39"/>
      <c r="I16" s="39"/>
      <c r="J16" s="39"/>
      <c r="K16" s="39"/>
      <c r="L16" s="39"/>
      <c r="M16" s="39"/>
      <c r="N16" s="39"/>
      <c r="O16" s="48"/>
    </row>
    <row r="17" spans="1:15" ht="39.75" customHeight="1" x14ac:dyDescent="0.2">
      <c r="A17" s="310" t="str">
        <f>'Aree di rischio per processi'!A20</f>
        <v xml:space="preserve">B.02 Individuazione dello strumento/istituto per l’affidamento </v>
      </c>
      <c r="B17" s="311"/>
      <c r="C17" s="311"/>
      <c r="D17" s="311"/>
      <c r="E17" s="61"/>
      <c r="F17" s="197"/>
      <c r="G17" s="232" t="str">
        <f>IF(C20=0,"--",IF(C20&lt;10,"Basso",IF(C20&lt;18,"Medio",IF(C20&lt;25.1,"Alto",""))))</f>
        <v>Basso</v>
      </c>
      <c r="H17" s="132">
        <f>C20</f>
        <v>9.5</v>
      </c>
      <c r="I17" s="39"/>
      <c r="J17" s="39"/>
      <c r="K17" s="39"/>
      <c r="L17" s="39"/>
      <c r="M17" s="39"/>
      <c r="N17" s="39"/>
      <c r="O17" s="48"/>
    </row>
    <row r="18" spans="1:15" ht="51" customHeight="1" outlineLevel="1" x14ac:dyDescent="0.2">
      <c r="A18" s="312" t="str">
        <f>A17</f>
        <v xml:space="preserve">B.02 Individuazione dello strumento/istituto per l’affidamento </v>
      </c>
      <c r="B18" s="315" t="s">
        <v>148</v>
      </c>
      <c r="C18" s="316"/>
      <c r="D18" s="196" t="s">
        <v>317</v>
      </c>
      <c r="E18" s="18" t="s">
        <v>292</v>
      </c>
      <c r="F18" s="196" t="s">
        <v>291</v>
      </c>
      <c r="G18" s="266" t="s">
        <v>0</v>
      </c>
      <c r="H18" s="309" t="s">
        <v>470</v>
      </c>
      <c r="I18" s="319"/>
      <c r="J18" s="320" t="s">
        <v>471</v>
      </c>
      <c r="K18" s="319"/>
      <c r="L18" s="308" t="s">
        <v>174</v>
      </c>
      <c r="M18" s="308" t="s">
        <v>175</v>
      </c>
      <c r="N18" s="319" t="s">
        <v>147</v>
      </c>
      <c r="O18" s="48"/>
    </row>
    <row r="19" spans="1:15" ht="18.75" customHeight="1" outlineLevel="1" x14ac:dyDescent="0.2">
      <c r="A19" s="313"/>
      <c r="B19" s="317"/>
      <c r="C19" s="318"/>
      <c r="D19" s="37" t="s">
        <v>473</v>
      </c>
      <c r="E19" s="37" t="s">
        <v>468</v>
      </c>
      <c r="F19" s="37" t="s">
        <v>469</v>
      </c>
      <c r="G19" s="37" t="s">
        <v>468</v>
      </c>
      <c r="H19" s="50" t="s">
        <v>2</v>
      </c>
      <c r="I19" s="50" t="s">
        <v>3</v>
      </c>
      <c r="J19" s="50" t="s">
        <v>2</v>
      </c>
      <c r="K19" s="50" t="s">
        <v>3</v>
      </c>
      <c r="L19" s="309"/>
      <c r="M19" s="309"/>
      <c r="N19" s="319"/>
      <c r="O19" s="48"/>
    </row>
    <row r="20" spans="1:15" ht="91.5" customHeight="1" outlineLevel="1" x14ac:dyDescent="0.2">
      <c r="A20" s="313"/>
      <c r="B20" s="243" t="s">
        <v>172</v>
      </c>
      <c r="C20" s="321">
        <f>B21*B24</f>
        <v>9.5</v>
      </c>
      <c r="D20" s="63"/>
      <c r="E20" s="63" t="s">
        <v>133</v>
      </c>
      <c r="F20" s="63" t="str">
        <f>VLOOKUP(E20,'Catalogo rischi'!$A$34:$B$71,2,FALSE)</f>
        <v>CR.5 Elusione delle procedure di svolgimento dell'attività e di controllo</v>
      </c>
      <c r="G20" s="63" t="s">
        <v>144</v>
      </c>
      <c r="H20" s="63" t="s">
        <v>448</v>
      </c>
      <c r="I20" s="63" t="s">
        <v>463</v>
      </c>
      <c r="J20" s="63" t="s">
        <v>424</v>
      </c>
      <c r="K20" s="63" t="s">
        <v>423</v>
      </c>
      <c r="L20" s="63"/>
      <c r="M20" s="63"/>
      <c r="N20" s="12"/>
      <c r="O20" s="48"/>
    </row>
    <row r="21" spans="1:15" ht="18" customHeight="1" outlineLevel="1" x14ac:dyDescent="0.2">
      <c r="A21" s="313"/>
      <c r="B21" s="244">
        <f>SUM(B!B43:B74)/5</f>
        <v>3.8</v>
      </c>
      <c r="C21" s="322"/>
      <c r="D21" s="63"/>
      <c r="E21" s="63"/>
      <c r="F21" s="63"/>
      <c r="G21" s="63"/>
      <c r="H21" s="63"/>
      <c r="I21" s="63"/>
      <c r="J21" s="63"/>
      <c r="K21" s="63"/>
      <c r="L21" s="63"/>
      <c r="M21" s="63"/>
      <c r="N21" s="12"/>
      <c r="O21" s="48"/>
    </row>
    <row r="22" spans="1:15" ht="18" customHeight="1" outlineLevel="1" x14ac:dyDescent="0.2">
      <c r="A22" s="313"/>
      <c r="B22" s="250"/>
      <c r="C22" s="322"/>
      <c r="D22" s="63"/>
      <c r="E22" s="63"/>
      <c r="F22" s="63"/>
      <c r="G22" s="63"/>
      <c r="H22" s="63"/>
      <c r="I22" s="63"/>
      <c r="J22" s="63"/>
      <c r="K22" s="63"/>
      <c r="L22" s="63"/>
      <c r="M22" s="63"/>
      <c r="N22" s="12"/>
      <c r="O22" s="48"/>
    </row>
    <row r="23" spans="1:15" ht="18" customHeight="1" outlineLevel="1" x14ac:dyDescent="0.2">
      <c r="A23" s="313"/>
      <c r="B23" s="250" t="s">
        <v>114</v>
      </c>
      <c r="C23" s="322"/>
      <c r="D23" s="63"/>
      <c r="E23" s="63"/>
      <c r="F23" s="63"/>
      <c r="G23" s="63"/>
      <c r="H23" s="63"/>
      <c r="I23" s="63"/>
      <c r="J23" s="63"/>
      <c r="K23" s="63"/>
      <c r="L23" s="63"/>
      <c r="M23" s="63"/>
      <c r="N23" s="12"/>
      <c r="O23" s="48"/>
    </row>
    <row r="24" spans="1:15" ht="18" customHeight="1" outlineLevel="1" x14ac:dyDescent="0.2">
      <c r="A24" s="313"/>
      <c r="B24" s="247">
        <f>SUM(B!E43:E69)/4</f>
        <v>2.5</v>
      </c>
      <c r="C24" s="322"/>
      <c r="D24" s="63"/>
      <c r="E24" s="63"/>
      <c r="F24" s="63"/>
      <c r="G24" s="63"/>
      <c r="H24" s="63"/>
      <c r="I24" s="63"/>
      <c r="J24" s="63"/>
      <c r="K24" s="63"/>
      <c r="L24" s="63"/>
      <c r="M24" s="63"/>
      <c r="N24" s="12"/>
      <c r="O24" s="48"/>
    </row>
    <row r="25" spans="1:15" ht="18" customHeight="1" outlineLevel="1" x14ac:dyDescent="0.2">
      <c r="A25" s="313"/>
      <c r="B25" s="250"/>
      <c r="C25" s="322"/>
      <c r="D25" s="63"/>
      <c r="E25" s="63"/>
      <c r="F25" s="63"/>
      <c r="G25" s="63"/>
      <c r="H25" s="63"/>
      <c r="I25" s="63"/>
      <c r="J25" s="63"/>
      <c r="K25" s="63"/>
      <c r="L25" s="63"/>
      <c r="M25" s="63"/>
      <c r="N25" s="12"/>
      <c r="O25" s="48"/>
    </row>
    <row r="26" spans="1:15" ht="18" customHeight="1" outlineLevel="1" x14ac:dyDescent="0.2">
      <c r="A26" s="313"/>
      <c r="B26" s="251" t="s">
        <v>115</v>
      </c>
      <c r="C26" s="322"/>
      <c r="D26" s="63"/>
      <c r="E26" s="63"/>
      <c r="F26" s="63"/>
      <c r="G26" s="63"/>
      <c r="H26" s="63"/>
      <c r="I26" s="63"/>
      <c r="J26" s="63"/>
      <c r="K26" s="63"/>
      <c r="L26" s="63"/>
      <c r="M26" s="63"/>
      <c r="N26" s="12"/>
      <c r="O26" s="48"/>
    </row>
    <row r="27" spans="1:15" ht="18" customHeight="1" outlineLevel="1" x14ac:dyDescent="0.2">
      <c r="A27" s="313"/>
      <c r="B27" s="245">
        <f>SUM(B!H43:H47)</f>
        <v>5</v>
      </c>
      <c r="C27" s="322"/>
      <c r="D27" s="63"/>
      <c r="E27" s="63"/>
      <c r="F27" s="63"/>
      <c r="G27" s="63"/>
      <c r="H27" s="63"/>
      <c r="I27" s="63"/>
      <c r="J27" s="63"/>
      <c r="K27" s="63"/>
      <c r="L27" s="63"/>
      <c r="M27" s="63"/>
      <c r="N27" s="12"/>
      <c r="O27" s="48"/>
    </row>
    <row r="28" spans="1:15" ht="18" customHeight="1" outlineLevel="1" x14ac:dyDescent="0.2">
      <c r="A28" s="313"/>
      <c r="B28" s="107"/>
      <c r="C28" s="322"/>
      <c r="D28" s="63"/>
      <c r="E28" s="63"/>
      <c r="F28" s="63"/>
      <c r="G28" s="63"/>
      <c r="H28" s="63"/>
      <c r="I28" s="63"/>
      <c r="J28" s="63"/>
      <c r="K28" s="63"/>
      <c r="L28" s="63"/>
      <c r="M28" s="63"/>
      <c r="N28" s="12"/>
      <c r="O28" s="48"/>
    </row>
    <row r="29" spans="1:15" ht="18" customHeight="1" outlineLevel="1" x14ac:dyDescent="0.2">
      <c r="A29" s="314"/>
      <c r="B29" s="108"/>
      <c r="C29" s="323"/>
      <c r="D29" s="63"/>
      <c r="E29" s="63"/>
      <c r="F29" s="63"/>
      <c r="G29" s="63"/>
      <c r="H29" s="63"/>
      <c r="I29" s="63"/>
      <c r="J29" s="63"/>
      <c r="K29" s="63"/>
      <c r="L29" s="63"/>
      <c r="M29" s="63"/>
      <c r="N29" s="12"/>
      <c r="O29" s="48"/>
    </row>
    <row r="30" spans="1:15" x14ac:dyDescent="0.2">
      <c r="A30" s="39"/>
      <c r="B30" s="39"/>
      <c r="C30" s="39"/>
      <c r="D30" s="39"/>
      <c r="E30" s="39"/>
      <c r="F30" s="39"/>
      <c r="G30" s="39"/>
      <c r="H30" s="39"/>
      <c r="I30" s="39"/>
      <c r="J30" s="39"/>
      <c r="K30" s="39"/>
      <c r="L30" s="39"/>
      <c r="M30" s="39"/>
      <c r="N30" s="39"/>
      <c r="O30" s="48"/>
    </row>
    <row r="31" spans="1:15" ht="20.25" customHeight="1" x14ac:dyDescent="0.2">
      <c r="A31" s="310" t="str">
        <f>'Aree di rischio per processi'!A21</f>
        <v>B.03 Requisiti di qualificazione</v>
      </c>
      <c r="B31" s="311"/>
      <c r="C31" s="311"/>
      <c r="D31" s="311"/>
      <c r="E31" s="61"/>
      <c r="F31" s="197"/>
      <c r="G31" s="62" t="str">
        <f>IF(B34=0,"--",IF(C34&lt;10,"Basso",IF(C34&lt;18,"Medio",IF(C34&lt;25.1,"Alto",""))))</f>
        <v>Medio</v>
      </c>
      <c r="H31" s="54">
        <f>C34</f>
        <v>10.5</v>
      </c>
      <c r="I31" s="39"/>
      <c r="J31" s="39"/>
      <c r="K31" s="39"/>
      <c r="L31" s="39"/>
      <c r="M31" s="39"/>
      <c r="N31" s="39"/>
      <c r="O31" s="48"/>
    </row>
    <row r="32" spans="1:15" ht="84.75" customHeight="1" outlineLevel="1" x14ac:dyDescent="0.2">
      <c r="A32" s="312" t="str">
        <f>A31</f>
        <v>B.03 Requisiti di qualificazione</v>
      </c>
      <c r="B32" s="315" t="s">
        <v>148</v>
      </c>
      <c r="C32" s="316"/>
      <c r="D32" s="196" t="s">
        <v>317</v>
      </c>
      <c r="E32" s="18" t="s">
        <v>292</v>
      </c>
      <c r="F32" s="196" t="s">
        <v>291</v>
      </c>
      <c r="G32" s="266" t="s">
        <v>0</v>
      </c>
      <c r="H32" s="309" t="s">
        <v>470</v>
      </c>
      <c r="I32" s="319"/>
      <c r="J32" s="320" t="s">
        <v>471</v>
      </c>
      <c r="K32" s="319"/>
      <c r="L32" s="308" t="s">
        <v>174</v>
      </c>
      <c r="M32" s="308" t="s">
        <v>175</v>
      </c>
      <c r="N32" s="319" t="s">
        <v>147</v>
      </c>
      <c r="O32" s="48"/>
    </row>
    <row r="33" spans="1:15" ht="20.100000000000001" customHeight="1" outlineLevel="1" x14ac:dyDescent="0.2">
      <c r="A33" s="313"/>
      <c r="B33" s="317"/>
      <c r="C33" s="318"/>
      <c r="D33" s="37" t="s">
        <v>473</v>
      </c>
      <c r="E33" s="37" t="s">
        <v>468</v>
      </c>
      <c r="F33" s="37" t="s">
        <v>469</v>
      </c>
      <c r="G33" s="37" t="s">
        <v>468</v>
      </c>
      <c r="H33" s="50" t="s">
        <v>2</v>
      </c>
      <c r="I33" s="50" t="s">
        <v>3</v>
      </c>
      <c r="J33" s="50" t="s">
        <v>2</v>
      </c>
      <c r="K33" s="50" t="s">
        <v>3</v>
      </c>
      <c r="L33" s="309"/>
      <c r="M33" s="309"/>
      <c r="N33" s="319"/>
      <c r="O33" s="48"/>
    </row>
    <row r="34" spans="1:15" ht="89.25" outlineLevel="1" x14ac:dyDescent="0.2">
      <c r="A34" s="313"/>
      <c r="B34" s="243" t="s">
        <v>172</v>
      </c>
      <c r="C34" s="321">
        <f>B35*B38</f>
        <v>10.5</v>
      </c>
      <c r="D34" s="63"/>
      <c r="E34" s="63" t="s">
        <v>128</v>
      </c>
      <c r="F34" s="63" t="str">
        <f>VLOOKUP(E34,'Catalogo rischi'!$A$34:$B$71,2,FALSE)</f>
        <v>CR.1 Pilotamento delle procedure</v>
      </c>
      <c r="G34" s="63" t="s">
        <v>144</v>
      </c>
      <c r="H34" s="63" t="s">
        <v>432</v>
      </c>
      <c r="I34" s="63" t="s">
        <v>176</v>
      </c>
      <c r="J34" s="63" t="s">
        <v>424</v>
      </c>
      <c r="K34" s="63" t="s">
        <v>268</v>
      </c>
      <c r="L34" s="63"/>
      <c r="M34" s="63"/>
      <c r="N34" s="12"/>
      <c r="O34" s="48"/>
    </row>
    <row r="35" spans="1:15" ht="18" customHeight="1" outlineLevel="1" x14ac:dyDescent="0.2">
      <c r="A35" s="313"/>
      <c r="B35" s="244">
        <f>SUM(B!B80:B111)/5</f>
        <v>4.2</v>
      </c>
      <c r="C35" s="322"/>
      <c r="D35" s="63"/>
      <c r="E35" s="63"/>
      <c r="F35" s="63"/>
      <c r="G35" s="63"/>
      <c r="H35" s="63"/>
      <c r="I35" s="63"/>
      <c r="J35" s="63"/>
      <c r="K35" s="63"/>
      <c r="L35" s="63"/>
      <c r="M35" s="63"/>
      <c r="N35" s="12"/>
      <c r="O35" s="48"/>
    </row>
    <row r="36" spans="1:15" ht="18" customHeight="1" outlineLevel="1" x14ac:dyDescent="0.2">
      <c r="A36" s="313"/>
      <c r="B36" s="250"/>
      <c r="C36" s="322"/>
      <c r="D36" s="63"/>
      <c r="E36" s="63"/>
      <c r="F36" s="63"/>
      <c r="G36" s="63"/>
      <c r="H36" s="63"/>
      <c r="I36" s="63"/>
      <c r="J36" s="63"/>
      <c r="K36" s="63"/>
      <c r="L36" s="63"/>
      <c r="M36" s="63"/>
      <c r="N36" s="12"/>
      <c r="O36" s="48"/>
    </row>
    <row r="37" spans="1:15" ht="18" customHeight="1" outlineLevel="1" x14ac:dyDescent="0.2">
      <c r="A37" s="313"/>
      <c r="B37" s="250" t="s">
        <v>114</v>
      </c>
      <c r="C37" s="322"/>
      <c r="D37" s="63"/>
      <c r="E37" s="63"/>
      <c r="F37" s="63"/>
      <c r="G37" s="63"/>
      <c r="H37" s="63"/>
      <c r="I37" s="63"/>
      <c r="J37" s="63"/>
      <c r="K37" s="63"/>
      <c r="L37" s="63"/>
      <c r="M37" s="63"/>
      <c r="N37" s="12"/>
      <c r="O37" s="48"/>
    </row>
    <row r="38" spans="1:15" ht="18" customHeight="1" outlineLevel="1" x14ac:dyDescent="0.2">
      <c r="A38" s="313"/>
      <c r="B38" s="247">
        <f>SUM(B!E80:E106)/4</f>
        <v>2.5</v>
      </c>
      <c r="C38" s="322"/>
      <c r="D38" s="63"/>
      <c r="E38" s="63"/>
      <c r="F38" s="63"/>
      <c r="G38" s="63"/>
      <c r="H38" s="63"/>
      <c r="I38" s="63"/>
      <c r="J38" s="63"/>
      <c r="K38" s="63"/>
      <c r="L38" s="63"/>
      <c r="M38" s="63"/>
      <c r="N38" s="12"/>
      <c r="O38" s="48"/>
    </row>
    <row r="39" spans="1:15" ht="18" customHeight="1" outlineLevel="1" x14ac:dyDescent="0.2">
      <c r="A39" s="313"/>
      <c r="B39" s="250"/>
      <c r="C39" s="322"/>
      <c r="D39" s="63"/>
      <c r="E39" s="63"/>
      <c r="F39" s="63"/>
      <c r="G39" s="63"/>
      <c r="H39" s="63"/>
      <c r="I39" s="63"/>
      <c r="J39" s="63"/>
      <c r="K39" s="63"/>
      <c r="L39" s="63"/>
      <c r="M39" s="63"/>
      <c r="N39" s="12"/>
      <c r="O39" s="48"/>
    </row>
    <row r="40" spans="1:15" ht="18" customHeight="1" outlineLevel="1" x14ac:dyDescent="0.2">
      <c r="A40" s="313"/>
      <c r="B40" s="251" t="s">
        <v>115</v>
      </c>
      <c r="C40" s="322"/>
      <c r="D40" s="63"/>
      <c r="E40" s="63"/>
      <c r="F40" s="63"/>
      <c r="G40" s="63"/>
      <c r="H40" s="63"/>
      <c r="I40" s="63"/>
      <c r="J40" s="63"/>
      <c r="K40" s="63"/>
      <c r="L40" s="63"/>
      <c r="M40" s="63"/>
      <c r="N40" s="12"/>
      <c r="O40" s="48"/>
    </row>
    <row r="41" spans="1:15" ht="18" customHeight="1" outlineLevel="1" x14ac:dyDescent="0.2">
      <c r="A41" s="313"/>
      <c r="B41" s="245">
        <f>SUM(B!H80:H84)</f>
        <v>5</v>
      </c>
      <c r="C41" s="322"/>
      <c r="D41" s="63"/>
      <c r="E41" s="63"/>
      <c r="F41" s="63"/>
      <c r="G41" s="63"/>
      <c r="H41" s="63"/>
      <c r="I41" s="63"/>
      <c r="J41" s="63"/>
      <c r="K41" s="63"/>
      <c r="L41" s="63"/>
      <c r="M41" s="63"/>
      <c r="N41" s="12"/>
      <c r="O41" s="48"/>
    </row>
    <row r="42" spans="1:15" ht="18" customHeight="1" outlineLevel="1" x14ac:dyDescent="0.2">
      <c r="A42" s="313"/>
      <c r="B42" s="107"/>
      <c r="C42" s="322"/>
      <c r="D42" s="63"/>
      <c r="E42" s="63"/>
      <c r="F42" s="63"/>
      <c r="G42" s="63"/>
      <c r="H42" s="63"/>
      <c r="I42" s="63"/>
      <c r="J42" s="63"/>
      <c r="K42" s="63"/>
      <c r="L42" s="63"/>
      <c r="M42" s="63"/>
      <c r="N42" s="12"/>
      <c r="O42" s="48"/>
    </row>
    <row r="43" spans="1:15" ht="18" customHeight="1" outlineLevel="1" x14ac:dyDescent="0.2">
      <c r="A43" s="314"/>
      <c r="B43" s="108"/>
      <c r="C43" s="323"/>
      <c r="D43" s="63"/>
      <c r="E43" s="63"/>
      <c r="F43" s="63"/>
      <c r="G43" s="63"/>
      <c r="H43" s="63"/>
      <c r="I43" s="63"/>
      <c r="J43" s="63"/>
      <c r="K43" s="63"/>
      <c r="L43" s="63"/>
      <c r="M43" s="63"/>
      <c r="N43" s="12"/>
      <c r="O43" s="48"/>
    </row>
    <row r="44" spans="1:15" x14ac:dyDescent="0.2">
      <c r="A44" s="39"/>
      <c r="B44" s="39"/>
      <c r="C44" s="39"/>
      <c r="D44" s="39"/>
      <c r="E44" s="39"/>
      <c r="F44" s="39"/>
      <c r="G44" s="39"/>
      <c r="H44" s="39"/>
      <c r="I44" s="39"/>
      <c r="J44" s="39"/>
      <c r="K44" s="39"/>
      <c r="L44" s="39"/>
      <c r="M44" s="39"/>
      <c r="N44" s="39"/>
      <c r="O44" s="48"/>
    </row>
    <row r="45" spans="1:15" ht="20.25" customHeight="1" x14ac:dyDescent="0.2">
      <c r="A45" s="310" t="str">
        <f>'Aree di rischio per processi'!A22</f>
        <v>B.04 Requisiti di aggiudicazione</v>
      </c>
      <c r="B45" s="311"/>
      <c r="C45" s="311"/>
      <c r="D45" s="311"/>
      <c r="E45" s="61"/>
      <c r="F45" s="197"/>
      <c r="G45" s="62" t="str">
        <f>IF(B48=0,"--",IF(C48&lt;10,"Basso",IF(C48&lt;18,"Medio",IF(C48&lt;25.1,"Alto",""))))</f>
        <v>Medio</v>
      </c>
      <c r="H45" s="54">
        <f>C48</f>
        <v>10</v>
      </c>
      <c r="I45" s="39"/>
      <c r="J45" s="39"/>
      <c r="K45" s="39"/>
      <c r="L45" s="39"/>
      <c r="M45" s="39"/>
      <c r="N45" s="39"/>
      <c r="O45" s="48"/>
    </row>
    <row r="46" spans="1:15" ht="51" customHeight="1" outlineLevel="1" x14ac:dyDescent="0.2">
      <c r="A46" s="312" t="str">
        <f>A45</f>
        <v>B.04 Requisiti di aggiudicazione</v>
      </c>
      <c r="B46" s="315" t="s">
        <v>148</v>
      </c>
      <c r="C46" s="316"/>
      <c r="D46" s="196" t="s">
        <v>317</v>
      </c>
      <c r="E46" s="18" t="s">
        <v>292</v>
      </c>
      <c r="F46" s="196" t="s">
        <v>291</v>
      </c>
      <c r="G46" s="266" t="s">
        <v>0</v>
      </c>
      <c r="H46" s="309" t="s">
        <v>470</v>
      </c>
      <c r="I46" s="319"/>
      <c r="J46" s="320" t="s">
        <v>471</v>
      </c>
      <c r="K46" s="319"/>
      <c r="L46" s="308" t="s">
        <v>174</v>
      </c>
      <c r="M46" s="308" t="s">
        <v>175</v>
      </c>
      <c r="N46" s="319" t="s">
        <v>147</v>
      </c>
      <c r="O46" s="48"/>
    </row>
    <row r="47" spans="1:15" ht="28.5" customHeight="1" outlineLevel="1" x14ac:dyDescent="0.2">
      <c r="A47" s="313"/>
      <c r="B47" s="317"/>
      <c r="C47" s="318"/>
      <c r="D47" s="37" t="s">
        <v>473</v>
      </c>
      <c r="E47" s="37" t="s">
        <v>468</v>
      </c>
      <c r="F47" s="37" t="s">
        <v>469</v>
      </c>
      <c r="G47" s="37" t="s">
        <v>468</v>
      </c>
      <c r="H47" s="50" t="s">
        <v>2</v>
      </c>
      <c r="I47" s="50" t="s">
        <v>3</v>
      </c>
      <c r="J47" s="50" t="s">
        <v>2</v>
      </c>
      <c r="K47" s="50" t="s">
        <v>3</v>
      </c>
      <c r="L47" s="309"/>
      <c r="M47" s="309"/>
      <c r="N47" s="319"/>
      <c r="O47" s="48"/>
    </row>
    <row r="48" spans="1:15" ht="89.25" outlineLevel="1" x14ac:dyDescent="0.2">
      <c r="A48" s="313"/>
      <c r="B48" s="243" t="s">
        <v>172</v>
      </c>
      <c r="C48" s="321">
        <f>B49*B52</f>
        <v>10</v>
      </c>
      <c r="D48" s="63"/>
      <c r="E48" s="63" t="s">
        <v>293</v>
      </c>
      <c r="F48" s="63" t="str">
        <f>VLOOKUP(E48,'Catalogo rischi'!$A$34:$B$71,2,FALSE)</f>
        <v>CR.2 Assenza di adeguati livelli di trasparenza</v>
      </c>
      <c r="G48" s="63" t="s">
        <v>144</v>
      </c>
      <c r="H48" s="63" t="s">
        <v>432</v>
      </c>
      <c r="I48" s="63" t="s">
        <v>176</v>
      </c>
      <c r="J48" s="63" t="s">
        <v>424</v>
      </c>
      <c r="K48" s="63" t="s">
        <v>268</v>
      </c>
      <c r="L48" s="63"/>
      <c r="M48" s="63"/>
      <c r="N48" s="12"/>
      <c r="O48" s="48"/>
    </row>
    <row r="49" spans="1:15" ht="18" customHeight="1" outlineLevel="1" x14ac:dyDescent="0.2">
      <c r="A49" s="313"/>
      <c r="B49" s="244">
        <f>SUM(B!B117:B148)/5</f>
        <v>4</v>
      </c>
      <c r="C49" s="322"/>
      <c r="D49" s="63"/>
      <c r="E49" s="63"/>
      <c r="F49" s="63"/>
      <c r="G49" s="63"/>
      <c r="H49" s="63"/>
      <c r="I49" s="63"/>
      <c r="J49" s="63"/>
      <c r="K49" s="63"/>
      <c r="L49" s="63"/>
      <c r="M49" s="63"/>
      <c r="N49" s="12"/>
      <c r="O49" s="48"/>
    </row>
    <row r="50" spans="1:15" ht="18" customHeight="1" outlineLevel="1" x14ac:dyDescent="0.2">
      <c r="A50" s="313"/>
      <c r="B50" s="250"/>
      <c r="C50" s="322"/>
      <c r="D50" s="63"/>
      <c r="E50" s="63"/>
      <c r="F50" s="63"/>
      <c r="G50" s="63"/>
      <c r="H50" s="63"/>
      <c r="I50" s="63"/>
      <c r="J50" s="63"/>
      <c r="K50" s="63"/>
      <c r="L50" s="63"/>
      <c r="M50" s="63"/>
      <c r="N50" s="12"/>
      <c r="O50" s="48"/>
    </row>
    <row r="51" spans="1:15" ht="18" customHeight="1" outlineLevel="1" x14ac:dyDescent="0.2">
      <c r="A51" s="313"/>
      <c r="B51" s="250" t="s">
        <v>114</v>
      </c>
      <c r="C51" s="322"/>
      <c r="D51" s="63"/>
      <c r="E51" s="63"/>
      <c r="F51" s="63"/>
      <c r="G51" s="63"/>
      <c r="H51" s="63"/>
      <c r="I51" s="63"/>
      <c r="J51" s="63"/>
      <c r="K51" s="63"/>
      <c r="L51" s="63"/>
      <c r="M51" s="63"/>
      <c r="N51" s="12"/>
      <c r="O51" s="48"/>
    </row>
    <row r="52" spans="1:15" ht="18" customHeight="1" outlineLevel="1" x14ac:dyDescent="0.2">
      <c r="A52" s="313"/>
      <c r="B52" s="247">
        <f>SUM(B!E117:E143)/4</f>
        <v>2.5</v>
      </c>
      <c r="C52" s="322"/>
      <c r="D52" s="63"/>
      <c r="E52" s="63"/>
      <c r="F52" s="63"/>
      <c r="G52" s="63"/>
      <c r="H52" s="63"/>
      <c r="I52" s="63"/>
      <c r="J52" s="63"/>
      <c r="K52" s="63"/>
      <c r="L52" s="63"/>
      <c r="M52" s="63"/>
      <c r="N52" s="12"/>
      <c r="O52" s="48"/>
    </row>
    <row r="53" spans="1:15" ht="18" customHeight="1" outlineLevel="1" x14ac:dyDescent="0.2">
      <c r="A53" s="313"/>
      <c r="B53" s="250"/>
      <c r="C53" s="322"/>
      <c r="D53" s="63"/>
      <c r="E53" s="63"/>
      <c r="F53" s="63"/>
      <c r="G53" s="63"/>
      <c r="H53" s="63"/>
      <c r="I53" s="63"/>
      <c r="J53" s="63"/>
      <c r="K53" s="63"/>
      <c r="L53" s="63"/>
      <c r="M53" s="63"/>
      <c r="N53" s="12"/>
      <c r="O53" s="48"/>
    </row>
    <row r="54" spans="1:15" ht="18" customHeight="1" outlineLevel="1" x14ac:dyDescent="0.2">
      <c r="A54" s="313"/>
      <c r="B54" s="251" t="s">
        <v>115</v>
      </c>
      <c r="C54" s="322"/>
      <c r="D54" s="63"/>
      <c r="E54" s="63"/>
      <c r="F54" s="63"/>
      <c r="G54" s="63"/>
      <c r="H54" s="63"/>
      <c r="I54" s="63"/>
      <c r="J54" s="63"/>
      <c r="K54" s="63"/>
      <c r="L54" s="63"/>
      <c r="M54" s="63"/>
      <c r="N54" s="12"/>
      <c r="O54" s="48"/>
    </row>
    <row r="55" spans="1:15" ht="18" customHeight="1" outlineLevel="1" x14ac:dyDescent="0.2">
      <c r="A55" s="313"/>
      <c r="B55" s="245">
        <f>SUM(B!H117:H121)</f>
        <v>5</v>
      </c>
      <c r="C55" s="322"/>
      <c r="D55" s="63"/>
      <c r="E55" s="63"/>
      <c r="F55" s="63"/>
      <c r="G55" s="63"/>
      <c r="H55" s="63"/>
      <c r="I55" s="63"/>
      <c r="J55" s="63"/>
      <c r="K55" s="63"/>
      <c r="L55" s="63"/>
      <c r="M55" s="63"/>
      <c r="N55" s="12"/>
      <c r="O55" s="48"/>
    </row>
    <row r="56" spans="1:15" ht="18" customHeight="1" outlineLevel="1" x14ac:dyDescent="0.2">
      <c r="A56" s="313"/>
      <c r="B56" s="107"/>
      <c r="C56" s="322"/>
      <c r="D56" s="63"/>
      <c r="E56" s="63"/>
      <c r="F56" s="63"/>
      <c r="G56" s="63"/>
      <c r="H56" s="63"/>
      <c r="I56" s="63"/>
      <c r="J56" s="63"/>
      <c r="K56" s="63"/>
      <c r="L56" s="63"/>
      <c r="M56" s="63"/>
      <c r="N56" s="12"/>
      <c r="O56" s="48"/>
    </row>
    <row r="57" spans="1:15" ht="18" customHeight="1" outlineLevel="1" x14ac:dyDescent="0.2">
      <c r="A57" s="314"/>
      <c r="B57" s="108"/>
      <c r="C57" s="323"/>
      <c r="D57" s="63"/>
      <c r="E57" s="63"/>
      <c r="F57" s="63"/>
      <c r="G57" s="63"/>
      <c r="H57" s="63"/>
      <c r="I57" s="63"/>
      <c r="J57" s="63"/>
      <c r="K57" s="63"/>
      <c r="L57" s="63"/>
      <c r="M57" s="63"/>
      <c r="N57" s="12"/>
      <c r="O57" s="48"/>
    </row>
    <row r="58" spans="1:15" x14ac:dyDescent="0.2">
      <c r="A58" s="39"/>
      <c r="B58" s="39"/>
      <c r="C58" s="39"/>
      <c r="D58" s="39"/>
      <c r="E58" s="39"/>
      <c r="F58" s="39"/>
      <c r="G58" s="39"/>
      <c r="H58" s="39"/>
      <c r="I58" s="39"/>
      <c r="J58" s="39"/>
      <c r="K58" s="39"/>
      <c r="L58" s="39"/>
      <c r="M58" s="39"/>
      <c r="N58" s="39"/>
      <c r="O58" s="48"/>
    </row>
    <row r="59" spans="1:15" ht="23.25" customHeight="1" x14ac:dyDescent="0.2">
      <c r="A59" s="310" t="str">
        <f>'Aree di rischio per processi'!A23</f>
        <v xml:space="preserve">B.05 Valutazione delle offerte </v>
      </c>
      <c r="B59" s="311"/>
      <c r="C59" s="311"/>
      <c r="D59" s="56"/>
      <c r="E59" s="61"/>
      <c r="F59" s="197"/>
      <c r="G59" s="62" t="str">
        <f>IF(B62=0,"--",IF(C62&lt;10,"Basso",IF(C62&lt;18,"Medio",IF(C62&lt;25.1,"Alto",""))))</f>
        <v>Basso</v>
      </c>
      <c r="H59" s="54">
        <f>C62</f>
        <v>9.4500000000000011</v>
      </c>
      <c r="I59" s="39"/>
      <c r="J59" s="39"/>
      <c r="K59" s="39"/>
      <c r="L59" s="39"/>
      <c r="M59" s="39"/>
      <c r="N59" s="39"/>
      <c r="O59" s="48"/>
    </row>
    <row r="60" spans="1:15" ht="51" customHeight="1" outlineLevel="1" x14ac:dyDescent="0.2">
      <c r="A60" s="312" t="str">
        <f>A59</f>
        <v xml:space="preserve">B.05 Valutazione delle offerte </v>
      </c>
      <c r="B60" s="315" t="s">
        <v>148</v>
      </c>
      <c r="C60" s="316"/>
      <c r="D60" s="196" t="s">
        <v>317</v>
      </c>
      <c r="E60" s="18" t="s">
        <v>292</v>
      </c>
      <c r="F60" s="196" t="s">
        <v>291</v>
      </c>
      <c r="G60" s="266" t="s">
        <v>0</v>
      </c>
      <c r="H60" s="309" t="s">
        <v>470</v>
      </c>
      <c r="I60" s="319"/>
      <c r="J60" s="320" t="s">
        <v>471</v>
      </c>
      <c r="K60" s="319"/>
      <c r="L60" s="308" t="s">
        <v>174</v>
      </c>
      <c r="M60" s="308" t="s">
        <v>175</v>
      </c>
      <c r="N60" s="319" t="s">
        <v>147</v>
      </c>
      <c r="O60" s="48"/>
    </row>
    <row r="61" spans="1:15" ht="20.100000000000001" customHeight="1" outlineLevel="1" x14ac:dyDescent="0.2">
      <c r="A61" s="313"/>
      <c r="B61" s="317"/>
      <c r="C61" s="318"/>
      <c r="D61" s="37" t="s">
        <v>473</v>
      </c>
      <c r="E61" s="37" t="s">
        <v>468</v>
      </c>
      <c r="F61" s="37" t="s">
        <v>469</v>
      </c>
      <c r="G61" s="37" t="s">
        <v>468</v>
      </c>
      <c r="H61" s="50" t="s">
        <v>2</v>
      </c>
      <c r="I61" s="50" t="s">
        <v>3</v>
      </c>
      <c r="J61" s="50" t="s">
        <v>2</v>
      </c>
      <c r="K61" s="50" t="s">
        <v>3</v>
      </c>
      <c r="L61" s="309"/>
      <c r="M61" s="309"/>
      <c r="N61" s="319"/>
      <c r="O61" s="48"/>
    </row>
    <row r="62" spans="1:15" ht="63.75" outlineLevel="1" x14ac:dyDescent="0.2">
      <c r="A62" s="313"/>
      <c r="B62" s="243" t="s">
        <v>172</v>
      </c>
      <c r="C62" s="321">
        <f>B63*B66</f>
        <v>9.4500000000000011</v>
      </c>
      <c r="D62" s="63"/>
      <c r="E62" s="63" t="s">
        <v>359</v>
      </c>
      <c r="F62" s="63" t="str">
        <f>VLOOKUP(E62,'Catalogo rischi'!$A$34:$B$71,2,FALSE)</f>
        <v>CR.2 Assenza di adeguati livelli di trasparenza</v>
      </c>
      <c r="G62" s="63" t="s">
        <v>144</v>
      </c>
      <c r="H62" s="63" t="s">
        <v>448</v>
      </c>
      <c r="I62" s="63" t="s">
        <v>478</v>
      </c>
      <c r="J62" s="63"/>
      <c r="K62" s="63" t="s">
        <v>268</v>
      </c>
      <c r="L62" s="63"/>
      <c r="M62" s="63"/>
      <c r="N62" s="12"/>
      <c r="O62" s="48"/>
    </row>
    <row r="63" spans="1:15" outlineLevel="1" x14ac:dyDescent="0.2">
      <c r="A63" s="313"/>
      <c r="B63" s="244">
        <f>SUM(B!B154:B185)/5</f>
        <v>4.2</v>
      </c>
      <c r="C63" s="322"/>
      <c r="D63" s="63"/>
      <c r="E63" s="63"/>
      <c r="F63" s="63"/>
      <c r="G63" s="63"/>
      <c r="H63" s="63"/>
      <c r="I63" s="63"/>
      <c r="J63" s="63"/>
      <c r="K63" s="63"/>
      <c r="L63" s="63"/>
      <c r="M63" s="63"/>
      <c r="N63" s="12"/>
      <c r="O63" s="48"/>
    </row>
    <row r="64" spans="1:15" ht="18" customHeight="1" outlineLevel="1" x14ac:dyDescent="0.2">
      <c r="A64" s="313"/>
      <c r="B64" s="250"/>
      <c r="C64" s="322"/>
      <c r="D64" s="63"/>
      <c r="E64" s="63"/>
      <c r="F64" s="63"/>
      <c r="G64" s="63"/>
      <c r="H64" s="63"/>
      <c r="I64" s="63"/>
      <c r="J64" s="63"/>
      <c r="K64" s="63"/>
      <c r="L64" s="63"/>
      <c r="M64" s="63"/>
      <c r="N64" s="12"/>
      <c r="O64" s="48"/>
    </row>
    <row r="65" spans="1:15" ht="18" customHeight="1" outlineLevel="1" x14ac:dyDescent="0.2">
      <c r="A65" s="313"/>
      <c r="B65" s="250" t="s">
        <v>114</v>
      </c>
      <c r="C65" s="322"/>
      <c r="D65" s="63"/>
      <c r="E65" s="63"/>
      <c r="F65" s="63"/>
      <c r="G65" s="63"/>
      <c r="H65" s="63"/>
      <c r="I65" s="63"/>
      <c r="J65" s="63"/>
      <c r="K65" s="63"/>
      <c r="L65" s="63"/>
      <c r="M65" s="63"/>
      <c r="N65" s="12"/>
      <c r="O65" s="48"/>
    </row>
    <row r="66" spans="1:15" ht="18" customHeight="1" outlineLevel="1" x14ac:dyDescent="0.2">
      <c r="A66" s="313"/>
      <c r="B66" s="247">
        <f>SUM(B!E154:E180)/4</f>
        <v>2.25</v>
      </c>
      <c r="C66" s="322"/>
      <c r="D66" s="63"/>
      <c r="E66" s="63"/>
      <c r="F66" s="63"/>
      <c r="G66" s="63"/>
      <c r="H66" s="63"/>
      <c r="I66" s="63"/>
      <c r="J66" s="63"/>
      <c r="K66" s="63"/>
      <c r="L66" s="63"/>
      <c r="M66" s="63"/>
      <c r="N66" s="12"/>
      <c r="O66" s="48"/>
    </row>
    <row r="67" spans="1:15" ht="18" customHeight="1" outlineLevel="1" x14ac:dyDescent="0.2">
      <c r="A67" s="313"/>
      <c r="B67" s="250"/>
      <c r="C67" s="322"/>
      <c r="D67" s="63"/>
      <c r="E67" s="63"/>
      <c r="F67" s="63"/>
      <c r="G67" s="63"/>
      <c r="H67" s="63"/>
      <c r="I67" s="63"/>
      <c r="J67" s="63"/>
      <c r="K67" s="63"/>
      <c r="L67" s="63"/>
      <c r="M67" s="63"/>
      <c r="N67" s="12"/>
      <c r="O67" s="48"/>
    </row>
    <row r="68" spans="1:15" ht="18" customHeight="1" outlineLevel="1" x14ac:dyDescent="0.2">
      <c r="A68" s="313"/>
      <c r="B68" s="251" t="s">
        <v>115</v>
      </c>
      <c r="C68" s="322"/>
      <c r="D68" s="63"/>
      <c r="E68" s="63"/>
      <c r="F68" s="63"/>
      <c r="G68" s="63"/>
      <c r="H68" s="63"/>
      <c r="I68" s="63"/>
      <c r="J68" s="63"/>
      <c r="K68" s="63"/>
      <c r="L68" s="63"/>
      <c r="M68" s="63"/>
      <c r="N68" s="12"/>
      <c r="O68" s="48"/>
    </row>
    <row r="69" spans="1:15" ht="18" customHeight="1" outlineLevel="1" x14ac:dyDescent="0.2">
      <c r="A69" s="313"/>
      <c r="B69" s="245">
        <f>SUM(B!H154:H158)</f>
        <v>5</v>
      </c>
      <c r="C69" s="322"/>
      <c r="D69" s="63"/>
      <c r="E69" s="63"/>
      <c r="F69" s="63"/>
      <c r="G69" s="63"/>
      <c r="H69" s="63"/>
      <c r="I69" s="63"/>
      <c r="J69" s="63"/>
      <c r="K69" s="63"/>
      <c r="L69" s="63"/>
      <c r="M69" s="63"/>
      <c r="N69" s="12"/>
      <c r="O69" s="48"/>
    </row>
    <row r="70" spans="1:15" ht="18" customHeight="1" outlineLevel="1" x14ac:dyDescent="0.2">
      <c r="A70" s="313"/>
      <c r="B70" s="107"/>
      <c r="C70" s="322"/>
      <c r="D70" s="63"/>
      <c r="E70" s="63"/>
      <c r="F70" s="63"/>
      <c r="G70" s="63"/>
      <c r="H70" s="63"/>
      <c r="I70" s="63"/>
      <c r="J70" s="63"/>
      <c r="K70" s="63"/>
      <c r="L70" s="63"/>
      <c r="M70" s="63"/>
      <c r="N70" s="12"/>
      <c r="O70" s="48"/>
    </row>
    <row r="71" spans="1:15" ht="18" customHeight="1" outlineLevel="1" x14ac:dyDescent="0.2">
      <c r="A71" s="314"/>
      <c r="B71" s="108"/>
      <c r="C71" s="323"/>
      <c r="D71" s="63"/>
      <c r="E71" s="63"/>
      <c r="F71" s="63"/>
      <c r="G71" s="63"/>
      <c r="H71" s="63"/>
      <c r="I71" s="63"/>
      <c r="J71" s="63"/>
      <c r="K71" s="63"/>
      <c r="L71" s="63"/>
      <c r="M71" s="63"/>
      <c r="N71" s="12"/>
      <c r="O71" s="48"/>
    </row>
    <row r="72" spans="1:15" x14ac:dyDescent="0.2">
      <c r="A72" s="39"/>
      <c r="B72" s="39"/>
      <c r="C72" s="39"/>
      <c r="D72" s="39"/>
      <c r="E72" s="39"/>
      <c r="F72" s="39"/>
      <c r="G72" s="39"/>
      <c r="H72" s="39"/>
      <c r="I72" s="39"/>
      <c r="J72" s="39"/>
      <c r="K72" s="39"/>
      <c r="L72" s="39"/>
      <c r="M72" s="39"/>
      <c r="N72" s="39"/>
      <c r="O72" s="48"/>
    </row>
    <row r="73" spans="1:15" ht="24.75" customHeight="1" x14ac:dyDescent="0.2">
      <c r="A73" s="310" t="str">
        <f>'Aree di rischio per processi'!A24</f>
        <v xml:space="preserve">B.06 Verifica dell’eventuale anomalia delle offerte </v>
      </c>
      <c r="B73" s="311"/>
      <c r="C73" s="311"/>
      <c r="D73" s="311"/>
      <c r="E73" s="61"/>
      <c r="F73" s="197"/>
      <c r="G73" s="62" t="str">
        <f>IF(B76=0,"--",IF(C76&lt;10,"Basso",IF(C76&lt;18,"Medio",IF(C76&lt;25.1,"Alto",""))))</f>
        <v>Basso</v>
      </c>
      <c r="H73" s="54">
        <f>C76</f>
        <v>9</v>
      </c>
      <c r="I73" s="39"/>
      <c r="J73" s="39"/>
      <c r="K73" s="39"/>
      <c r="L73" s="39"/>
      <c r="M73" s="39"/>
      <c r="N73" s="39"/>
      <c r="O73" s="48"/>
    </row>
    <row r="74" spans="1:15" ht="51" customHeight="1" outlineLevel="1" x14ac:dyDescent="0.2">
      <c r="A74" s="312" t="str">
        <f>A73</f>
        <v xml:space="preserve">B.06 Verifica dell’eventuale anomalia delle offerte </v>
      </c>
      <c r="B74" s="315" t="s">
        <v>148</v>
      </c>
      <c r="C74" s="316"/>
      <c r="D74" s="196" t="s">
        <v>317</v>
      </c>
      <c r="E74" s="18" t="s">
        <v>292</v>
      </c>
      <c r="F74" s="196" t="s">
        <v>291</v>
      </c>
      <c r="G74" s="266" t="s">
        <v>0</v>
      </c>
      <c r="H74" s="309" t="s">
        <v>470</v>
      </c>
      <c r="I74" s="319"/>
      <c r="J74" s="320" t="s">
        <v>471</v>
      </c>
      <c r="K74" s="319"/>
      <c r="L74" s="308" t="s">
        <v>174</v>
      </c>
      <c r="M74" s="308" t="s">
        <v>175</v>
      </c>
      <c r="N74" s="319" t="s">
        <v>147</v>
      </c>
      <c r="O74" s="48"/>
    </row>
    <row r="75" spans="1:15" ht="20.100000000000001" customHeight="1" outlineLevel="1" x14ac:dyDescent="0.2">
      <c r="A75" s="313"/>
      <c r="B75" s="317"/>
      <c r="C75" s="318"/>
      <c r="D75" s="37" t="s">
        <v>473</v>
      </c>
      <c r="E75" s="37" t="s">
        <v>468</v>
      </c>
      <c r="F75" s="37" t="s">
        <v>469</v>
      </c>
      <c r="G75" s="37" t="s">
        <v>468</v>
      </c>
      <c r="H75" s="50" t="s">
        <v>2</v>
      </c>
      <c r="I75" s="50" t="s">
        <v>3</v>
      </c>
      <c r="J75" s="50" t="s">
        <v>2</v>
      </c>
      <c r="K75" s="50" t="s">
        <v>3</v>
      </c>
      <c r="L75" s="309"/>
      <c r="M75" s="309"/>
      <c r="N75" s="319"/>
      <c r="O75" s="48"/>
    </row>
    <row r="76" spans="1:15" ht="89.25" outlineLevel="1" x14ac:dyDescent="0.2">
      <c r="A76" s="313"/>
      <c r="B76" s="243" t="s">
        <v>172</v>
      </c>
      <c r="C76" s="321">
        <f>B77*B80</f>
        <v>9</v>
      </c>
      <c r="D76" s="63"/>
      <c r="E76" s="63" t="s">
        <v>294</v>
      </c>
      <c r="F76" s="63" t="str">
        <f>VLOOKUP(E76,'Catalogo rischi'!$A$34:$B$71,2,FALSE)</f>
        <v>CR.5 Elusione delle procedure di svolgimento dell'attività e di controllo</v>
      </c>
      <c r="G76" s="63" t="s">
        <v>144</v>
      </c>
      <c r="H76" s="63" t="s">
        <v>441</v>
      </c>
      <c r="I76" s="63" t="s">
        <v>176</v>
      </c>
      <c r="J76" s="63" t="s">
        <v>424</v>
      </c>
      <c r="K76" s="63" t="s">
        <v>268</v>
      </c>
      <c r="L76" s="63"/>
      <c r="M76" s="63"/>
      <c r="N76" s="12"/>
      <c r="O76" s="48"/>
    </row>
    <row r="77" spans="1:15" outlineLevel="1" x14ac:dyDescent="0.2">
      <c r="A77" s="313"/>
      <c r="B77" s="244">
        <f>SUM(B!B191:B222)/5</f>
        <v>4</v>
      </c>
      <c r="C77" s="322"/>
      <c r="D77" s="12"/>
      <c r="E77" s="12"/>
      <c r="F77" s="12"/>
      <c r="G77" s="12"/>
      <c r="H77" s="12"/>
      <c r="I77" s="12"/>
      <c r="J77" s="12"/>
      <c r="K77" s="12"/>
      <c r="L77" s="63"/>
      <c r="M77" s="63"/>
      <c r="N77" s="12"/>
      <c r="O77" s="48"/>
    </row>
    <row r="78" spans="1:15" outlineLevel="1" x14ac:dyDescent="0.2">
      <c r="A78" s="313"/>
      <c r="B78" s="250"/>
      <c r="C78" s="322"/>
      <c r="D78" s="63"/>
      <c r="E78" s="63"/>
      <c r="F78" s="63"/>
      <c r="G78" s="63"/>
      <c r="H78" s="63"/>
      <c r="I78" s="63"/>
      <c r="J78" s="63"/>
      <c r="K78" s="63"/>
      <c r="L78" s="63"/>
      <c r="M78" s="63"/>
      <c r="N78" s="12"/>
      <c r="O78" s="48"/>
    </row>
    <row r="79" spans="1:15" ht="18" customHeight="1" outlineLevel="1" x14ac:dyDescent="0.2">
      <c r="A79" s="313"/>
      <c r="B79" s="250" t="s">
        <v>114</v>
      </c>
      <c r="C79" s="322"/>
      <c r="D79" s="63"/>
      <c r="E79" s="63"/>
      <c r="F79" s="63"/>
      <c r="G79" s="63"/>
      <c r="H79" s="63"/>
      <c r="I79" s="63"/>
      <c r="J79" s="63"/>
      <c r="K79" s="63"/>
      <c r="L79" s="63"/>
      <c r="M79" s="63"/>
      <c r="N79" s="12"/>
      <c r="O79" s="48"/>
    </row>
    <row r="80" spans="1:15" ht="18" customHeight="1" outlineLevel="1" x14ac:dyDescent="0.2">
      <c r="A80" s="313"/>
      <c r="B80" s="247">
        <f>SUM(B!E191:E217)/4</f>
        <v>2.25</v>
      </c>
      <c r="C80" s="322"/>
      <c r="D80" s="63"/>
      <c r="E80" s="63"/>
      <c r="F80" s="63"/>
      <c r="G80" s="63"/>
      <c r="H80" s="63"/>
      <c r="I80" s="63"/>
      <c r="J80" s="63"/>
      <c r="K80" s="63"/>
      <c r="L80" s="63"/>
      <c r="M80" s="63"/>
      <c r="N80" s="12"/>
      <c r="O80" s="48"/>
    </row>
    <row r="81" spans="1:15" ht="18" customHeight="1" outlineLevel="1" x14ac:dyDescent="0.2">
      <c r="A81" s="313"/>
      <c r="B81" s="250"/>
      <c r="C81" s="322"/>
      <c r="D81" s="63"/>
      <c r="E81" s="63"/>
      <c r="F81" s="63"/>
      <c r="G81" s="63"/>
      <c r="H81" s="63"/>
      <c r="I81" s="63"/>
      <c r="J81" s="63"/>
      <c r="K81" s="63"/>
      <c r="L81" s="63"/>
      <c r="M81" s="63"/>
      <c r="N81" s="12"/>
      <c r="O81" s="48"/>
    </row>
    <row r="82" spans="1:15" ht="18" customHeight="1" outlineLevel="1" x14ac:dyDescent="0.2">
      <c r="A82" s="313"/>
      <c r="B82" s="251" t="s">
        <v>115</v>
      </c>
      <c r="C82" s="322"/>
      <c r="D82" s="63"/>
      <c r="E82" s="63"/>
      <c r="F82" s="63"/>
      <c r="G82" s="63"/>
      <c r="H82" s="63"/>
      <c r="I82" s="63"/>
      <c r="J82" s="63"/>
      <c r="K82" s="63"/>
      <c r="L82" s="63"/>
      <c r="M82" s="63"/>
      <c r="N82" s="12"/>
      <c r="O82" s="48"/>
    </row>
    <row r="83" spans="1:15" ht="18" customHeight="1" outlineLevel="1" x14ac:dyDescent="0.2">
      <c r="A83" s="313"/>
      <c r="B83" s="245">
        <f>SUM(B!H191:H195)</f>
        <v>4</v>
      </c>
      <c r="C83" s="322"/>
      <c r="D83" s="63"/>
      <c r="E83" s="63"/>
      <c r="F83" s="63"/>
      <c r="G83" s="63"/>
      <c r="H83" s="63"/>
      <c r="I83" s="63"/>
      <c r="J83" s="63"/>
      <c r="K83" s="63"/>
      <c r="L83" s="63"/>
      <c r="M83" s="63"/>
      <c r="N83" s="12"/>
      <c r="O83" s="48"/>
    </row>
    <row r="84" spans="1:15" ht="18" customHeight="1" outlineLevel="1" x14ac:dyDescent="0.2">
      <c r="A84" s="313"/>
      <c r="B84" s="107"/>
      <c r="C84" s="322"/>
      <c r="D84" s="63"/>
      <c r="E84" s="63"/>
      <c r="F84" s="63"/>
      <c r="G84" s="63"/>
      <c r="H84" s="63"/>
      <c r="I84" s="63"/>
      <c r="J84" s="63"/>
      <c r="K84" s="63"/>
      <c r="L84" s="63"/>
      <c r="M84" s="63"/>
      <c r="N84" s="12"/>
      <c r="O84" s="48"/>
    </row>
    <row r="85" spans="1:15" ht="18" customHeight="1" outlineLevel="1" x14ac:dyDescent="0.2">
      <c r="A85" s="314"/>
      <c r="B85" s="108"/>
      <c r="C85" s="323"/>
      <c r="D85" s="63"/>
      <c r="E85" s="63"/>
      <c r="F85" s="63"/>
      <c r="G85" s="63"/>
      <c r="H85" s="63"/>
      <c r="I85" s="63"/>
      <c r="J85" s="63"/>
      <c r="K85" s="63"/>
      <c r="L85" s="63"/>
      <c r="M85" s="63"/>
      <c r="N85" s="12"/>
      <c r="O85" s="48"/>
    </row>
    <row r="86" spans="1:15" x14ac:dyDescent="0.2">
      <c r="A86" s="39"/>
      <c r="B86" s="39"/>
      <c r="C86" s="39"/>
      <c r="D86" s="39"/>
      <c r="E86" s="39"/>
      <c r="F86" s="39"/>
      <c r="G86" s="39"/>
      <c r="H86" s="39"/>
      <c r="I86" s="39"/>
      <c r="J86" s="39"/>
      <c r="K86" s="39"/>
      <c r="L86" s="39"/>
      <c r="M86" s="39"/>
      <c r="N86" s="39"/>
      <c r="O86" s="48"/>
    </row>
    <row r="87" spans="1:15" ht="20.25" customHeight="1" x14ac:dyDescent="0.2">
      <c r="A87" s="310" t="str">
        <f>'Aree di rischio per processi'!A25</f>
        <v>B.07 Procedure negoziate</v>
      </c>
      <c r="B87" s="311"/>
      <c r="C87" s="311"/>
      <c r="D87" s="311"/>
      <c r="E87" s="61"/>
      <c r="F87" s="197"/>
      <c r="G87" s="62" t="str">
        <f>IF(B90=0,"--",IF(C90&lt;10,"Basso",IF(C90&lt;18,"Medio",IF(C90&lt;25.1,"Alto",""))))</f>
        <v>Basso</v>
      </c>
      <c r="H87" s="54">
        <f>C90</f>
        <v>9.5</v>
      </c>
      <c r="I87" s="39"/>
      <c r="J87" s="39"/>
      <c r="K87" s="39"/>
      <c r="L87" s="39"/>
      <c r="M87" s="39"/>
      <c r="N87" s="39"/>
      <c r="O87" s="48"/>
    </row>
    <row r="88" spans="1:15" ht="51" customHeight="1" outlineLevel="1" x14ac:dyDescent="0.2">
      <c r="A88" s="312" t="str">
        <f>A87</f>
        <v>B.07 Procedure negoziate</v>
      </c>
      <c r="B88" s="315" t="s">
        <v>148</v>
      </c>
      <c r="C88" s="316"/>
      <c r="D88" s="196" t="s">
        <v>317</v>
      </c>
      <c r="E88" s="18" t="s">
        <v>292</v>
      </c>
      <c r="F88" s="196" t="s">
        <v>291</v>
      </c>
      <c r="G88" s="266" t="s">
        <v>0</v>
      </c>
      <c r="H88" s="309" t="s">
        <v>470</v>
      </c>
      <c r="I88" s="319"/>
      <c r="J88" s="320" t="s">
        <v>471</v>
      </c>
      <c r="K88" s="319"/>
      <c r="L88" s="308" t="s">
        <v>174</v>
      </c>
      <c r="M88" s="308" t="s">
        <v>175</v>
      </c>
      <c r="N88" s="319" t="s">
        <v>147</v>
      </c>
      <c r="O88" s="48"/>
    </row>
    <row r="89" spans="1:15" ht="20.100000000000001" customHeight="1" outlineLevel="1" x14ac:dyDescent="0.2">
      <c r="A89" s="313"/>
      <c r="B89" s="317"/>
      <c r="C89" s="318"/>
      <c r="D89" s="37" t="s">
        <v>473</v>
      </c>
      <c r="E89" s="37" t="s">
        <v>468</v>
      </c>
      <c r="F89" s="37" t="s">
        <v>469</v>
      </c>
      <c r="G89" s="37" t="s">
        <v>468</v>
      </c>
      <c r="H89" s="50" t="s">
        <v>2</v>
      </c>
      <c r="I89" s="50" t="s">
        <v>3</v>
      </c>
      <c r="J89" s="50" t="s">
        <v>2</v>
      </c>
      <c r="K89" s="50" t="s">
        <v>3</v>
      </c>
      <c r="L89" s="309"/>
      <c r="M89" s="309"/>
      <c r="N89" s="319"/>
      <c r="O89" s="48"/>
    </row>
    <row r="90" spans="1:15" ht="51" outlineLevel="1" x14ac:dyDescent="0.2">
      <c r="A90" s="313"/>
      <c r="B90" s="243" t="s">
        <v>172</v>
      </c>
      <c r="C90" s="321">
        <f>B91*B94</f>
        <v>9.5</v>
      </c>
      <c r="D90" s="63"/>
      <c r="E90" s="63" t="s">
        <v>353</v>
      </c>
      <c r="F90" s="63" t="str">
        <f>VLOOKUP(E90,'Catalogo rischi'!$A$34:$B$71,2,FALSE)</f>
        <v>CR.6 Uso improprio o distorto della discrezionalità</v>
      </c>
      <c r="G90" s="63" t="s">
        <v>144</v>
      </c>
      <c r="H90" s="63" t="s">
        <v>448</v>
      </c>
      <c r="I90" s="63" t="s">
        <v>457</v>
      </c>
      <c r="J90" s="63"/>
      <c r="K90" s="63" t="s">
        <v>268</v>
      </c>
      <c r="L90" s="63"/>
      <c r="M90" s="63"/>
      <c r="N90" s="12"/>
      <c r="O90" s="48"/>
    </row>
    <row r="91" spans="1:15" ht="18" customHeight="1" outlineLevel="1" x14ac:dyDescent="0.2">
      <c r="A91" s="313"/>
      <c r="B91" s="244">
        <f>SUM(B!B228:B259)/5</f>
        <v>3.8</v>
      </c>
      <c r="C91" s="322"/>
      <c r="D91" s="63"/>
      <c r="E91" s="63"/>
      <c r="F91" s="63"/>
      <c r="G91" s="63"/>
      <c r="H91" s="63"/>
      <c r="I91" s="63"/>
      <c r="J91" s="63"/>
      <c r="K91" s="63"/>
      <c r="L91" s="63"/>
      <c r="M91" s="63"/>
      <c r="N91" s="12"/>
      <c r="O91" s="48"/>
    </row>
    <row r="92" spans="1:15" ht="18" customHeight="1" outlineLevel="1" x14ac:dyDescent="0.2">
      <c r="A92" s="313"/>
      <c r="B92" s="250"/>
      <c r="C92" s="322"/>
      <c r="D92" s="63"/>
      <c r="E92" s="63"/>
      <c r="F92" s="63"/>
      <c r="G92" s="63"/>
      <c r="H92" s="63"/>
      <c r="I92" s="63"/>
      <c r="J92" s="63"/>
      <c r="K92" s="63"/>
      <c r="L92" s="63"/>
      <c r="M92" s="63"/>
      <c r="N92" s="12"/>
      <c r="O92" s="48"/>
    </row>
    <row r="93" spans="1:15" ht="18" customHeight="1" outlineLevel="1" x14ac:dyDescent="0.2">
      <c r="A93" s="313"/>
      <c r="B93" s="250" t="s">
        <v>114</v>
      </c>
      <c r="C93" s="322"/>
      <c r="D93" s="63"/>
      <c r="E93" s="63"/>
      <c r="F93" s="63"/>
      <c r="G93" s="63"/>
      <c r="H93" s="63"/>
      <c r="I93" s="63"/>
      <c r="J93" s="63"/>
      <c r="K93" s="63"/>
      <c r="L93" s="63"/>
      <c r="M93" s="63"/>
      <c r="N93" s="12"/>
      <c r="O93" s="48"/>
    </row>
    <row r="94" spans="1:15" ht="18" customHeight="1" outlineLevel="1" x14ac:dyDescent="0.2">
      <c r="A94" s="313"/>
      <c r="B94" s="247">
        <f>SUM(B!E228:E254)/4</f>
        <v>2.5</v>
      </c>
      <c r="C94" s="322"/>
      <c r="D94" s="63"/>
      <c r="E94" s="63"/>
      <c r="F94" s="63"/>
      <c r="G94" s="63"/>
      <c r="H94" s="63"/>
      <c r="I94" s="63"/>
      <c r="J94" s="63"/>
      <c r="K94" s="63"/>
      <c r="L94" s="63"/>
      <c r="M94" s="63"/>
      <c r="N94" s="12"/>
      <c r="O94" s="48"/>
    </row>
    <row r="95" spans="1:15" ht="18" customHeight="1" outlineLevel="1" x14ac:dyDescent="0.2">
      <c r="A95" s="313"/>
      <c r="B95" s="250"/>
      <c r="C95" s="322"/>
      <c r="D95" s="63"/>
      <c r="E95" s="63"/>
      <c r="F95" s="63"/>
      <c r="G95" s="63"/>
      <c r="H95" s="63"/>
      <c r="I95" s="63"/>
      <c r="J95" s="63"/>
      <c r="K95" s="63"/>
      <c r="L95" s="63"/>
      <c r="M95" s="63"/>
      <c r="N95" s="12"/>
      <c r="O95" s="48"/>
    </row>
    <row r="96" spans="1:15" ht="18" customHeight="1" outlineLevel="1" x14ac:dyDescent="0.2">
      <c r="A96" s="313"/>
      <c r="B96" s="251" t="s">
        <v>115</v>
      </c>
      <c r="C96" s="322"/>
      <c r="D96" s="63"/>
      <c r="E96" s="63"/>
      <c r="F96" s="63"/>
      <c r="G96" s="63"/>
      <c r="H96" s="63"/>
      <c r="I96" s="63"/>
      <c r="J96" s="63"/>
      <c r="K96" s="63"/>
      <c r="L96" s="63"/>
      <c r="M96" s="63"/>
      <c r="N96" s="12"/>
      <c r="O96" s="48"/>
    </row>
    <row r="97" spans="1:15" ht="18" customHeight="1" outlineLevel="1" x14ac:dyDescent="0.2">
      <c r="A97" s="313"/>
      <c r="B97" s="245">
        <f>SUM(B!H228:H232)</f>
        <v>5</v>
      </c>
      <c r="C97" s="322"/>
      <c r="D97" s="63"/>
      <c r="E97" s="63"/>
      <c r="F97" s="63"/>
      <c r="G97" s="63"/>
      <c r="H97" s="63"/>
      <c r="I97" s="63"/>
      <c r="J97" s="63"/>
      <c r="K97" s="63"/>
      <c r="L97" s="63"/>
      <c r="M97" s="63"/>
      <c r="N97" s="12"/>
      <c r="O97" s="48"/>
    </row>
    <row r="98" spans="1:15" ht="18" customHeight="1" outlineLevel="1" x14ac:dyDescent="0.2">
      <c r="A98" s="313"/>
      <c r="B98" s="107"/>
      <c r="C98" s="322"/>
      <c r="D98" s="63"/>
      <c r="E98" s="63"/>
      <c r="F98" s="63"/>
      <c r="G98" s="63"/>
      <c r="H98" s="63"/>
      <c r="I98" s="63"/>
      <c r="J98" s="63"/>
      <c r="K98" s="63"/>
      <c r="L98" s="63"/>
      <c r="M98" s="63"/>
      <c r="N98" s="12"/>
      <c r="O98" s="48"/>
    </row>
    <row r="99" spans="1:15" ht="18" customHeight="1" outlineLevel="1" x14ac:dyDescent="0.2">
      <c r="A99" s="314"/>
      <c r="B99" s="108"/>
      <c r="C99" s="323"/>
      <c r="D99" s="63"/>
      <c r="E99" s="63"/>
      <c r="F99" s="63"/>
      <c r="G99" s="63"/>
      <c r="H99" s="63"/>
      <c r="I99" s="63"/>
      <c r="J99" s="63"/>
      <c r="K99" s="63"/>
      <c r="L99" s="63"/>
      <c r="M99" s="63"/>
      <c r="N99" s="12"/>
      <c r="O99" s="48"/>
    </row>
    <row r="100" spans="1:15" x14ac:dyDescent="0.2">
      <c r="A100" s="39"/>
      <c r="B100" s="39"/>
      <c r="C100" s="39"/>
      <c r="D100" s="39"/>
      <c r="E100" s="39"/>
      <c r="F100" s="39"/>
      <c r="G100" s="39"/>
      <c r="H100" s="39"/>
      <c r="I100" s="39"/>
      <c r="J100" s="39"/>
      <c r="K100" s="39"/>
      <c r="L100" s="39"/>
      <c r="M100" s="39"/>
      <c r="N100" s="39"/>
      <c r="O100" s="48"/>
    </row>
    <row r="101" spans="1:15" ht="20.25" customHeight="1" x14ac:dyDescent="0.2">
      <c r="A101" s="310" t="str">
        <f>'Aree di rischio per processi'!A26</f>
        <v>B.08 Affidamenti diretti</v>
      </c>
      <c r="B101" s="311"/>
      <c r="C101" s="311"/>
      <c r="D101" s="311"/>
      <c r="E101" s="61"/>
      <c r="F101" s="197"/>
      <c r="G101" s="62" t="str">
        <f>IF(B104=0,"--",IF(C104&lt;10,"Basso",IF(C104&lt;18,"Medio",IF(C104&lt;25.1,"Alto",""))))</f>
        <v>Basso</v>
      </c>
      <c r="H101" s="54">
        <f>C104</f>
        <v>9.5</v>
      </c>
      <c r="I101" s="39"/>
      <c r="J101" s="39"/>
      <c r="K101" s="39"/>
      <c r="L101" s="39"/>
      <c r="M101" s="39"/>
      <c r="N101" s="39"/>
      <c r="O101" s="48"/>
    </row>
    <row r="102" spans="1:15" ht="51" customHeight="1" outlineLevel="1" x14ac:dyDescent="0.2">
      <c r="A102" s="233" t="str">
        <f>A101</f>
        <v>B.08 Affidamenti diretti</v>
      </c>
      <c r="B102" s="234" t="s">
        <v>148</v>
      </c>
      <c r="C102" s="235"/>
      <c r="D102" s="196" t="s">
        <v>317</v>
      </c>
      <c r="E102" s="18" t="s">
        <v>292</v>
      </c>
      <c r="F102" s="196" t="s">
        <v>291</v>
      </c>
      <c r="G102" s="266" t="s">
        <v>0</v>
      </c>
      <c r="H102" s="309" t="s">
        <v>470</v>
      </c>
      <c r="I102" s="319"/>
      <c r="J102" s="320" t="s">
        <v>471</v>
      </c>
      <c r="K102" s="319"/>
      <c r="L102" s="308" t="s">
        <v>174</v>
      </c>
      <c r="M102" s="308" t="s">
        <v>175</v>
      </c>
      <c r="N102" s="319" t="s">
        <v>147</v>
      </c>
      <c r="O102" s="48"/>
    </row>
    <row r="103" spans="1:15" ht="20.100000000000001" customHeight="1" outlineLevel="1" x14ac:dyDescent="0.2">
      <c r="A103" s="236"/>
      <c r="B103" s="237"/>
      <c r="C103" s="238"/>
      <c r="D103" s="37" t="s">
        <v>473</v>
      </c>
      <c r="E103" s="37" t="s">
        <v>468</v>
      </c>
      <c r="F103" s="37" t="s">
        <v>469</v>
      </c>
      <c r="G103" s="37" t="s">
        <v>468</v>
      </c>
      <c r="H103" s="50" t="s">
        <v>2</v>
      </c>
      <c r="I103" s="50" t="s">
        <v>3</v>
      </c>
      <c r="J103" s="50" t="s">
        <v>2</v>
      </c>
      <c r="K103" s="50" t="s">
        <v>3</v>
      </c>
      <c r="L103" s="309"/>
      <c r="M103" s="309"/>
      <c r="N103" s="319"/>
      <c r="O103" s="48"/>
    </row>
    <row r="104" spans="1:15" ht="51" outlineLevel="1" x14ac:dyDescent="0.2">
      <c r="A104" s="236"/>
      <c r="B104" s="243" t="s">
        <v>172</v>
      </c>
      <c r="C104" s="239">
        <f>B105*B108</f>
        <v>9.5</v>
      </c>
      <c r="D104" s="63"/>
      <c r="E104" s="63" t="s">
        <v>353</v>
      </c>
      <c r="F104" s="63" t="str">
        <f>VLOOKUP(E104,'Catalogo rischi'!$A$34:$B$71,2,FALSE)</f>
        <v>CR.6 Uso improprio o distorto della discrezionalità</v>
      </c>
      <c r="G104" s="63" t="s">
        <v>144</v>
      </c>
      <c r="H104" s="63" t="s">
        <v>448</v>
      </c>
      <c r="I104" s="63" t="s">
        <v>457</v>
      </c>
      <c r="J104" s="63"/>
      <c r="K104" s="63" t="s">
        <v>268</v>
      </c>
      <c r="L104" s="63"/>
      <c r="M104" s="63"/>
      <c r="N104" s="12"/>
      <c r="O104" s="48"/>
    </row>
    <row r="105" spans="1:15" ht="18" customHeight="1" outlineLevel="1" x14ac:dyDescent="0.2">
      <c r="A105" s="236"/>
      <c r="B105" s="244">
        <f>SUM(B!B265:B296)/5</f>
        <v>3.8</v>
      </c>
      <c r="C105" s="240"/>
      <c r="D105" s="63"/>
      <c r="E105" s="63"/>
      <c r="F105" s="63"/>
      <c r="G105" s="63"/>
      <c r="H105" s="63"/>
      <c r="I105" s="63"/>
      <c r="J105" s="63"/>
      <c r="K105" s="63"/>
      <c r="L105" s="63"/>
      <c r="M105" s="63"/>
      <c r="N105" s="12"/>
      <c r="O105" s="48"/>
    </row>
    <row r="106" spans="1:15" ht="18" customHeight="1" outlineLevel="1" x14ac:dyDescent="0.2">
      <c r="A106" s="236"/>
      <c r="B106" s="250"/>
      <c r="C106" s="240"/>
      <c r="D106" s="63"/>
      <c r="E106" s="63"/>
      <c r="F106" s="63"/>
      <c r="G106" s="63"/>
      <c r="H106" s="63"/>
      <c r="I106" s="63"/>
      <c r="J106" s="63"/>
      <c r="K106" s="63"/>
      <c r="L106" s="63"/>
      <c r="M106" s="63"/>
      <c r="N106" s="12"/>
      <c r="O106" s="48"/>
    </row>
    <row r="107" spans="1:15" ht="18" customHeight="1" outlineLevel="1" x14ac:dyDescent="0.2">
      <c r="A107" s="236"/>
      <c r="B107" s="250" t="s">
        <v>114</v>
      </c>
      <c r="C107" s="240"/>
      <c r="D107" s="63"/>
      <c r="E107" s="63"/>
      <c r="F107" s="63"/>
      <c r="G107" s="63"/>
      <c r="H107" s="63"/>
      <c r="I107" s="63"/>
      <c r="J107" s="63"/>
      <c r="K107" s="63"/>
      <c r="L107" s="63"/>
      <c r="M107" s="63"/>
      <c r="N107" s="12"/>
      <c r="O107" s="48"/>
    </row>
    <row r="108" spans="1:15" ht="18" customHeight="1" outlineLevel="1" x14ac:dyDescent="0.2">
      <c r="A108" s="236"/>
      <c r="B108" s="247">
        <f>SUM(B!E265:E291)/4</f>
        <v>2.5</v>
      </c>
      <c r="C108" s="240"/>
      <c r="D108" s="63"/>
      <c r="E108" s="63"/>
      <c r="F108" s="63"/>
      <c r="G108" s="63"/>
      <c r="H108" s="63"/>
      <c r="I108" s="63"/>
      <c r="J108" s="63"/>
      <c r="K108" s="63"/>
      <c r="L108" s="63"/>
      <c r="M108" s="63"/>
      <c r="N108" s="12"/>
      <c r="O108" s="48"/>
    </row>
    <row r="109" spans="1:15" ht="18" customHeight="1" outlineLevel="1" x14ac:dyDescent="0.2">
      <c r="A109" s="236"/>
      <c r="B109" s="250"/>
      <c r="C109" s="240"/>
      <c r="D109" s="63"/>
      <c r="E109" s="63"/>
      <c r="F109" s="63"/>
      <c r="G109" s="63"/>
      <c r="H109" s="63"/>
      <c r="I109" s="63"/>
      <c r="J109" s="63"/>
      <c r="K109" s="63"/>
      <c r="L109" s="63"/>
      <c r="M109" s="63"/>
      <c r="N109" s="12"/>
      <c r="O109" s="48"/>
    </row>
    <row r="110" spans="1:15" ht="18" customHeight="1" outlineLevel="1" x14ac:dyDescent="0.2">
      <c r="A110" s="236"/>
      <c r="B110" s="251" t="s">
        <v>115</v>
      </c>
      <c r="C110" s="240"/>
      <c r="D110" s="63"/>
      <c r="E110" s="63"/>
      <c r="F110" s="63"/>
      <c r="G110" s="63"/>
      <c r="H110" s="63"/>
      <c r="I110" s="63"/>
      <c r="J110" s="63"/>
      <c r="K110" s="63"/>
      <c r="L110" s="63"/>
      <c r="M110" s="63"/>
      <c r="N110" s="12"/>
      <c r="O110" s="48"/>
    </row>
    <row r="111" spans="1:15" ht="18" customHeight="1" outlineLevel="1" x14ac:dyDescent="0.2">
      <c r="A111" s="236"/>
      <c r="B111" s="245">
        <f>SUM(B!H265:H269)</f>
        <v>5</v>
      </c>
      <c r="C111" s="240"/>
      <c r="D111" s="63"/>
      <c r="E111" s="63"/>
      <c r="F111" s="63"/>
      <c r="G111" s="63"/>
      <c r="H111" s="63"/>
      <c r="I111" s="63"/>
      <c r="J111" s="63"/>
      <c r="K111" s="63"/>
      <c r="L111" s="63"/>
      <c r="M111" s="63"/>
      <c r="N111" s="12"/>
      <c r="O111" s="48"/>
    </row>
    <row r="112" spans="1:15" ht="18" customHeight="1" outlineLevel="1" x14ac:dyDescent="0.2">
      <c r="A112" s="236"/>
      <c r="B112" s="107"/>
      <c r="C112" s="240"/>
      <c r="D112" s="63"/>
      <c r="E112" s="63"/>
      <c r="F112" s="63"/>
      <c r="G112" s="63"/>
      <c r="H112" s="63"/>
      <c r="I112" s="63"/>
      <c r="J112" s="63"/>
      <c r="K112" s="63"/>
      <c r="L112" s="63"/>
      <c r="M112" s="63"/>
      <c r="N112" s="12"/>
      <c r="O112" s="48"/>
    </row>
    <row r="113" spans="1:15" ht="18" customHeight="1" outlineLevel="1" x14ac:dyDescent="0.2">
      <c r="A113" s="241"/>
      <c r="B113" s="206"/>
      <c r="C113" s="242"/>
      <c r="D113" s="63"/>
      <c r="E113" s="63"/>
      <c r="F113" s="63"/>
      <c r="G113" s="63"/>
      <c r="H113" s="63"/>
      <c r="I113" s="63"/>
      <c r="J113" s="63"/>
      <c r="K113" s="63"/>
      <c r="L113" s="63"/>
      <c r="M113" s="63"/>
      <c r="N113" s="12"/>
      <c r="O113" s="48"/>
    </row>
    <row r="114" spans="1:15" x14ac:dyDescent="0.2">
      <c r="A114" s="39"/>
      <c r="B114" s="39"/>
      <c r="C114" s="39"/>
      <c r="D114" s="39"/>
      <c r="E114" s="39"/>
      <c r="F114" s="39"/>
      <c r="G114" s="39"/>
      <c r="H114" s="39"/>
      <c r="I114" s="39"/>
      <c r="J114" s="39"/>
      <c r="K114" s="39"/>
      <c r="L114" s="39"/>
      <c r="M114" s="39"/>
      <c r="N114" s="39"/>
      <c r="O114" s="48"/>
    </row>
    <row r="115" spans="1:15" ht="20.25" customHeight="1" x14ac:dyDescent="0.2">
      <c r="A115" s="310" t="str">
        <f>'Aree di rischio per processi'!A27</f>
        <v>B.09 Revoca del bando</v>
      </c>
      <c r="B115" s="311"/>
      <c r="C115" s="311"/>
      <c r="D115" s="311"/>
      <c r="E115" s="61"/>
      <c r="F115" s="197"/>
      <c r="G115" s="62" t="str">
        <f>IF(B118=0,"--",IF(C118&lt;10,"Basso",IF(C118&lt;18,"Medio",IF(C118&lt;25.1,"Alto",""))))</f>
        <v>Basso</v>
      </c>
      <c r="H115" s="54">
        <f>C118</f>
        <v>8.5</v>
      </c>
      <c r="I115" s="39"/>
      <c r="J115" s="39"/>
      <c r="K115" s="39"/>
      <c r="L115" s="39"/>
      <c r="M115" s="39"/>
      <c r="N115" s="39"/>
      <c r="O115" s="48"/>
    </row>
    <row r="116" spans="1:15" ht="51" customHeight="1" outlineLevel="1" x14ac:dyDescent="0.2">
      <c r="A116" s="312" t="str">
        <f>A115</f>
        <v>B.09 Revoca del bando</v>
      </c>
      <c r="B116" s="315" t="s">
        <v>148</v>
      </c>
      <c r="C116" s="316"/>
      <c r="D116" s="196" t="s">
        <v>317</v>
      </c>
      <c r="E116" s="18" t="s">
        <v>292</v>
      </c>
      <c r="F116" s="196" t="s">
        <v>291</v>
      </c>
      <c r="G116" s="266" t="s">
        <v>0</v>
      </c>
      <c r="H116" s="309" t="s">
        <v>470</v>
      </c>
      <c r="I116" s="319"/>
      <c r="J116" s="320" t="s">
        <v>471</v>
      </c>
      <c r="K116" s="319"/>
      <c r="L116" s="308" t="s">
        <v>174</v>
      </c>
      <c r="M116" s="308" t="s">
        <v>175</v>
      </c>
      <c r="N116" s="319" t="s">
        <v>147</v>
      </c>
      <c r="O116" s="48"/>
    </row>
    <row r="117" spans="1:15" ht="20.100000000000001" customHeight="1" outlineLevel="1" x14ac:dyDescent="0.2">
      <c r="A117" s="313"/>
      <c r="B117" s="317"/>
      <c r="C117" s="318"/>
      <c r="D117" s="37" t="s">
        <v>473</v>
      </c>
      <c r="E117" s="37" t="s">
        <v>468</v>
      </c>
      <c r="F117" s="37" t="s">
        <v>469</v>
      </c>
      <c r="G117" s="37" t="s">
        <v>468</v>
      </c>
      <c r="H117" s="50" t="s">
        <v>2</v>
      </c>
      <c r="I117" s="50" t="s">
        <v>3</v>
      </c>
      <c r="J117" s="50" t="s">
        <v>2</v>
      </c>
      <c r="K117" s="50" t="s">
        <v>3</v>
      </c>
      <c r="L117" s="309"/>
      <c r="M117" s="309"/>
      <c r="N117" s="319"/>
      <c r="O117" s="48"/>
    </row>
    <row r="118" spans="1:15" ht="89.25" outlineLevel="1" x14ac:dyDescent="0.2">
      <c r="A118" s="313"/>
      <c r="B118" s="243" t="s">
        <v>172</v>
      </c>
      <c r="C118" s="321">
        <f>B119*B122</f>
        <v>8.5</v>
      </c>
      <c r="D118" s="63"/>
      <c r="E118" s="63" t="s">
        <v>132</v>
      </c>
      <c r="F118" s="63" t="str">
        <f>VLOOKUP(E118,'Catalogo rischi'!$A$34:$B$71,2,FALSE)</f>
        <v>CR.6 Uso improprio o distorto della discrezionalità</v>
      </c>
      <c r="G118" s="63" t="s">
        <v>144</v>
      </c>
      <c r="H118" s="63" t="s">
        <v>448</v>
      </c>
      <c r="I118" s="63" t="s">
        <v>176</v>
      </c>
      <c r="J118" s="63"/>
      <c r="K118" s="63" t="s">
        <v>268</v>
      </c>
      <c r="L118" s="63"/>
      <c r="M118" s="63"/>
      <c r="N118" s="12"/>
      <c r="O118" s="48"/>
    </row>
    <row r="119" spans="1:15" ht="18" customHeight="1" outlineLevel="1" x14ac:dyDescent="0.2">
      <c r="A119" s="313"/>
      <c r="B119" s="244">
        <f>SUM(B!B302:B333)/5</f>
        <v>3.4</v>
      </c>
      <c r="C119" s="322"/>
      <c r="D119" s="63"/>
      <c r="E119" s="63"/>
      <c r="F119" s="63"/>
      <c r="G119" s="63"/>
      <c r="H119" s="63"/>
      <c r="I119" s="63"/>
      <c r="J119" s="63"/>
      <c r="K119" s="63"/>
      <c r="L119" s="63"/>
      <c r="M119" s="63"/>
      <c r="N119" s="12"/>
      <c r="O119" s="48"/>
    </row>
    <row r="120" spans="1:15" ht="18" customHeight="1" outlineLevel="1" x14ac:dyDescent="0.2">
      <c r="A120" s="313"/>
      <c r="B120" s="250"/>
      <c r="C120" s="322"/>
      <c r="D120" s="63"/>
      <c r="E120" s="63"/>
      <c r="F120" s="63"/>
      <c r="G120" s="63"/>
      <c r="H120" s="63"/>
      <c r="I120" s="63"/>
      <c r="J120" s="63"/>
      <c r="K120" s="63"/>
      <c r="L120" s="63"/>
      <c r="M120" s="63"/>
      <c r="N120" s="12"/>
      <c r="O120" s="48"/>
    </row>
    <row r="121" spans="1:15" ht="18" customHeight="1" outlineLevel="1" x14ac:dyDescent="0.2">
      <c r="A121" s="313"/>
      <c r="B121" s="250" t="s">
        <v>114</v>
      </c>
      <c r="C121" s="322"/>
      <c r="D121" s="63"/>
      <c r="E121" s="63"/>
      <c r="F121" s="63"/>
      <c r="G121" s="63"/>
      <c r="H121" s="63"/>
      <c r="I121" s="63"/>
      <c r="J121" s="63"/>
      <c r="K121" s="63"/>
      <c r="L121" s="63"/>
      <c r="M121" s="63"/>
      <c r="N121" s="12"/>
      <c r="O121" s="48"/>
    </row>
    <row r="122" spans="1:15" ht="18" customHeight="1" outlineLevel="1" x14ac:dyDescent="0.2">
      <c r="A122" s="313"/>
      <c r="B122" s="247">
        <f>SUM(B!E302:E328)/4</f>
        <v>2.5</v>
      </c>
      <c r="C122" s="322"/>
      <c r="D122" s="63"/>
      <c r="E122" s="63"/>
      <c r="F122" s="63"/>
      <c r="G122" s="63"/>
      <c r="H122" s="63"/>
      <c r="I122" s="63"/>
      <c r="J122" s="63"/>
      <c r="K122" s="63"/>
      <c r="L122" s="63"/>
      <c r="M122" s="63"/>
      <c r="N122" s="12"/>
      <c r="O122" s="48"/>
    </row>
    <row r="123" spans="1:15" ht="18" customHeight="1" outlineLevel="1" x14ac:dyDescent="0.2">
      <c r="A123" s="313"/>
      <c r="B123" s="250"/>
      <c r="C123" s="322"/>
      <c r="D123" s="63"/>
      <c r="E123" s="63"/>
      <c r="F123" s="63"/>
      <c r="G123" s="63"/>
      <c r="H123" s="63"/>
      <c r="I123" s="63"/>
      <c r="J123" s="63"/>
      <c r="K123" s="63"/>
      <c r="L123" s="63"/>
      <c r="M123" s="63"/>
      <c r="N123" s="12"/>
      <c r="O123" s="48"/>
    </row>
    <row r="124" spans="1:15" ht="18" customHeight="1" outlineLevel="1" x14ac:dyDescent="0.2">
      <c r="A124" s="313"/>
      <c r="B124" s="251" t="s">
        <v>115</v>
      </c>
      <c r="C124" s="322"/>
      <c r="D124" s="63"/>
      <c r="E124" s="63"/>
      <c r="F124" s="63"/>
      <c r="G124" s="63"/>
      <c r="H124" s="63"/>
      <c r="I124" s="63"/>
      <c r="J124" s="63"/>
      <c r="K124" s="63"/>
      <c r="L124" s="63"/>
      <c r="M124" s="63"/>
      <c r="N124" s="12"/>
      <c r="O124" s="48"/>
    </row>
    <row r="125" spans="1:15" ht="18" customHeight="1" outlineLevel="1" x14ac:dyDescent="0.2">
      <c r="A125" s="313"/>
      <c r="B125" s="245">
        <f>SUM(B!H302:H306)</f>
        <v>5</v>
      </c>
      <c r="C125" s="322"/>
      <c r="D125" s="63"/>
      <c r="E125" s="63"/>
      <c r="F125" s="63"/>
      <c r="G125" s="63"/>
      <c r="H125" s="63"/>
      <c r="I125" s="63"/>
      <c r="J125" s="63"/>
      <c r="K125" s="63"/>
      <c r="L125" s="63"/>
      <c r="M125" s="63"/>
      <c r="N125" s="12"/>
      <c r="O125" s="48"/>
    </row>
    <row r="126" spans="1:15" ht="18" customHeight="1" outlineLevel="1" x14ac:dyDescent="0.2">
      <c r="A126" s="313"/>
      <c r="B126" s="107"/>
      <c r="C126" s="322"/>
      <c r="D126" s="63"/>
      <c r="E126" s="63"/>
      <c r="F126" s="63"/>
      <c r="G126" s="63"/>
      <c r="H126" s="63"/>
      <c r="I126" s="63"/>
      <c r="J126" s="63"/>
      <c r="K126" s="63"/>
      <c r="L126" s="63"/>
      <c r="M126" s="63"/>
      <c r="N126" s="12"/>
      <c r="O126" s="48"/>
    </row>
    <row r="127" spans="1:15" ht="18" customHeight="1" outlineLevel="1" x14ac:dyDescent="0.2">
      <c r="A127" s="314"/>
      <c r="B127" s="108"/>
      <c r="C127" s="323"/>
      <c r="D127" s="63"/>
      <c r="E127" s="63"/>
      <c r="F127" s="63"/>
      <c r="G127" s="63"/>
      <c r="H127" s="63"/>
      <c r="I127" s="63"/>
      <c r="J127" s="63"/>
      <c r="K127" s="63"/>
      <c r="L127" s="63"/>
      <c r="M127" s="63"/>
      <c r="N127" s="12"/>
      <c r="O127" s="48"/>
    </row>
    <row r="128" spans="1:15" x14ac:dyDescent="0.2">
      <c r="A128" s="39"/>
      <c r="B128" s="39"/>
      <c r="C128" s="39"/>
      <c r="D128" s="39"/>
      <c r="E128" s="39"/>
      <c r="F128" s="39"/>
      <c r="G128" s="39"/>
      <c r="H128" s="39"/>
      <c r="I128" s="39"/>
      <c r="J128" s="39"/>
      <c r="K128" s="39"/>
      <c r="L128" s="39"/>
      <c r="M128" s="39"/>
      <c r="N128" s="39"/>
      <c r="O128" s="48"/>
    </row>
    <row r="129" spans="1:15" ht="20.25" customHeight="1" x14ac:dyDescent="0.2">
      <c r="A129" s="310" t="str">
        <f>'Aree di rischio per processi'!A28</f>
        <v>B.10 Redazione del cronoprogramma</v>
      </c>
      <c r="B129" s="311"/>
      <c r="C129" s="311"/>
      <c r="D129" s="311"/>
      <c r="E129" s="61"/>
      <c r="F129" s="197"/>
      <c r="G129" s="62" t="str">
        <f>IF(B132=0,"--",IF(C132&lt;10,"Basso",IF(C132&lt;18,"Medio",IF(C132&lt;25.1,"Alto",""))))</f>
        <v>Medio</v>
      </c>
      <c r="H129" s="54">
        <f>C132</f>
        <v>10.5</v>
      </c>
      <c r="I129" s="39"/>
      <c r="J129" s="39"/>
      <c r="K129" s="39"/>
      <c r="L129" s="39"/>
      <c r="M129" s="39"/>
      <c r="N129" s="39"/>
      <c r="O129" s="48"/>
    </row>
    <row r="130" spans="1:15" ht="51" customHeight="1" outlineLevel="1" x14ac:dyDescent="0.2">
      <c r="A130" s="312" t="str">
        <f>A129</f>
        <v>B.10 Redazione del cronoprogramma</v>
      </c>
      <c r="B130" s="315" t="s">
        <v>148</v>
      </c>
      <c r="C130" s="316"/>
      <c r="D130" s="196" t="s">
        <v>317</v>
      </c>
      <c r="E130" s="18" t="s">
        <v>292</v>
      </c>
      <c r="F130" s="196" t="s">
        <v>291</v>
      </c>
      <c r="G130" s="266" t="s">
        <v>0</v>
      </c>
      <c r="H130" s="309" t="s">
        <v>470</v>
      </c>
      <c r="I130" s="319"/>
      <c r="J130" s="320" t="s">
        <v>471</v>
      </c>
      <c r="K130" s="319"/>
      <c r="L130" s="308" t="s">
        <v>174</v>
      </c>
      <c r="M130" s="308" t="s">
        <v>175</v>
      </c>
      <c r="N130" s="319" t="s">
        <v>147</v>
      </c>
      <c r="O130" s="48"/>
    </row>
    <row r="131" spans="1:15" ht="20.100000000000001" customHeight="1" outlineLevel="1" x14ac:dyDescent="0.2">
      <c r="A131" s="313"/>
      <c r="B131" s="317"/>
      <c r="C131" s="318"/>
      <c r="D131" s="37" t="s">
        <v>473</v>
      </c>
      <c r="E131" s="37" t="s">
        <v>468</v>
      </c>
      <c r="F131" s="37" t="s">
        <v>469</v>
      </c>
      <c r="G131" s="37" t="s">
        <v>468</v>
      </c>
      <c r="H131" s="50" t="s">
        <v>2</v>
      </c>
      <c r="I131" s="50" t="s">
        <v>3</v>
      </c>
      <c r="J131" s="50" t="s">
        <v>2</v>
      </c>
      <c r="K131" s="50" t="s">
        <v>3</v>
      </c>
      <c r="L131" s="309"/>
      <c r="M131" s="309"/>
      <c r="N131" s="319"/>
      <c r="O131" s="48"/>
    </row>
    <row r="132" spans="1:15" ht="63.75" outlineLevel="1" x14ac:dyDescent="0.2">
      <c r="A132" s="313"/>
      <c r="B132" s="243" t="s">
        <v>172</v>
      </c>
      <c r="C132" s="321">
        <f>B133*B136</f>
        <v>10.5</v>
      </c>
      <c r="D132" s="63"/>
      <c r="E132" s="63" t="s">
        <v>460</v>
      </c>
      <c r="F132" s="63" t="str">
        <f>VLOOKUP(E132,'Catalogo rischi'!$A$34:$B$71,2,FALSE)</f>
        <v>CR.5 Elusione delle procedure di svolgimento dell'attività e di controllo</v>
      </c>
      <c r="G132" s="63" t="s">
        <v>144</v>
      </c>
      <c r="H132" s="63" t="s">
        <v>450</v>
      </c>
      <c r="I132" s="63" t="s">
        <v>180</v>
      </c>
      <c r="J132" s="63" t="s">
        <v>424</v>
      </c>
      <c r="K132" s="63" t="s">
        <v>268</v>
      </c>
      <c r="L132" s="63"/>
      <c r="M132" s="63"/>
      <c r="N132" s="12"/>
      <c r="O132" s="48"/>
    </row>
    <row r="133" spans="1:15" outlineLevel="1" x14ac:dyDescent="0.2">
      <c r="A133" s="313"/>
      <c r="B133" s="244">
        <f>SUM(B!B339:B370)/5</f>
        <v>4.2</v>
      </c>
      <c r="C133" s="322"/>
      <c r="D133" s="63"/>
      <c r="E133" s="63"/>
      <c r="F133" s="63"/>
      <c r="G133" s="63"/>
      <c r="H133" s="63"/>
      <c r="I133" s="63"/>
      <c r="J133" s="63"/>
      <c r="K133" s="63"/>
      <c r="L133" s="63"/>
      <c r="M133" s="63"/>
      <c r="N133" s="12"/>
      <c r="O133" s="48"/>
    </row>
    <row r="134" spans="1:15" ht="18" customHeight="1" outlineLevel="1" x14ac:dyDescent="0.2">
      <c r="A134" s="313"/>
      <c r="B134" s="250"/>
      <c r="C134" s="322"/>
      <c r="D134" s="63"/>
      <c r="E134" s="63"/>
      <c r="F134" s="63"/>
      <c r="G134" s="63"/>
      <c r="H134" s="63"/>
      <c r="I134" s="63"/>
      <c r="J134" s="63"/>
      <c r="K134" s="63"/>
      <c r="L134" s="63"/>
      <c r="M134" s="63"/>
      <c r="N134" s="12"/>
      <c r="O134" s="48"/>
    </row>
    <row r="135" spans="1:15" ht="18" customHeight="1" outlineLevel="1" x14ac:dyDescent="0.2">
      <c r="A135" s="313"/>
      <c r="B135" s="250" t="s">
        <v>114</v>
      </c>
      <c r="C135" s="322"/>
      <c r="D135" s="63"/>
      <c r="E135" s="63"/>
      <c r="F135" s="63"/>
      <c r="G135" s="63"/>
      <c r="H135" s="63"/>
      <c r="I135" s="63"/>
      <c r="J135" s="63"/>
      <c r="K135" s="63"/>
      <c r="L135" s="63"/>
      <c r="M135" s="63"/>
      <c r="N135" s="12"/>
      <c r="O135" s="48"/>
    </row>
    <row r="136" spans="1:15" ht="18" customHeight="1" outlineLevel="1" x14ac:dyDescent="0.2">
      <c r="A136" s="313"/>
      <c r="B136" s="247">
        <f>SUM(B!E339:E365)/4</f>
        <v>2.5</v>
      </c>
      <c r="C136" s="322"/>
      <c r="D136" s="63"/>
      <c r="E136" s="63"/>
      <c r="F136" s="63"/>
      <c r="G136" s="63"/>
      <c r="H136" s="63"/>
      <c r="I136" s="63"/>
      <c r="J136" s="63"/>
      <c r="K136" s="63"/>
      <c r="L136" s="63"/>
      <c r="M136" s="63"/>
      <c r="N136" s="12"/>
      <c r="O136" s="48"/>
    </row>
    <row r="137" spans="1:15" ht="18" customHeight="1" outlineLevel="1" x14ac:dyDescent="0.2">
      <c r="A137" s="313"/>
      <c r="B137" s="250"/>
      <c r="C137" s="322"/>
      <c r="D137" s="63"/>
      <c r="E137" s="63"/>
      <c r="F137" s="63"/>
      <c r="G137" s="63"/>
      <c r="H137" s="63"/>
      <c r="I137" s="63"/>
      <c r="J137" s="63"/>
      <c r="K137" s="63"/>
      <c r="L137" s="63"/>
      <c r="M137" s="63"/>
      <c r="N137" s="12"/>
      <c r="O137" s="48"/>
    </row>
    <row r="138" spans="1:15" ht="18" customHeight="1" outlineLevel="1" x14ac:dyDescent="0.2">
      <c r="A138" s="313"/>
      <c r="B138" s="251" t="s">
        <v>115</v>
      </c>
      <c r="C138" s="322"/>
      <c r="D138" s="63"/>
      <c r="E138" s="63"/>
      <c r="F138" s="63"/>
      <c r="G138" s="63"/>
      <c r="H138" s="63"/>
      <c r="I138" s="63"/>
      <c r="J138" s="63"/>
      <c r="K138" s="63"/>
      <c r="L138" s="63"/>
      <c r="M138" s="63"/>
      <c r="N138" s="12"/>
      <c r="O138" s="48"/>
    </row>
    <row r="139" spans="1:15" ht="18" customHeight="1" outlineLevel="1" x14ac:dyDescent="0.2">
      <c r="A139" s="313"/>
      <c r="B139" s="245">
        <f>SUM(B!H339:H343)</f>
        <v>5</v>
      </c>
      <c r="C139" s="322"/>
      <c r="D139" s="63"/>
      <c r="E139" s="63"/>
      <c r="F139" s="63"/>
      <c r="G139" s="63"/>
      <c r="H139" s="63"/>
      <c r="I139" s="63"/>
      <c r="J139" s="63"/>
      <c r="K139" s="63"/>
      <c r="L139" s="63"/>
      <c r="M139" s="63"/>
      <c r="N139" s="12"/>
      <c r="O139" s="48"/>
    </row>
    <row r="140" spans="1:15" ht="18" customHeight="1" outlineLevel="1" x14ac:dyDescent="0.2">
      <c r="A140" s="313"/>
      <c r="B140" s="107"/>
      <c r="C140" s="322"/>
      <c r="D140" s="63"/>
      <c r="E140" s="63"/>
      <c r="F140" s="63"/>
      <c r="G140" s="63"/>
      <c r="H140" s="63"/>
      <c r="I140" s="63"/>
      <c r="J140" s="63"/>
      <c r="K140" s="63"/>
      <c r="L140" s="63"/>
      <c r="M140" s="63"/>
      <c r="N140" s="12"/>
      <c r="O140" s="48"/>
    </row>
    <row r="141" spans="1:15" ht="18" customHeight="1" outlineLevel="1" x14ac:dyDescent="0.2">
      <c r="A141" s="314"/>
      <c r="B141" s="108"/>
      <c r="C141" s="323"/>
      <c r="D141" s="63"/>
      <c r="E141" s="63"/>
      <c r="F141" s="63"/>
      <c r="G141" s="63"/>
      <c r="H141" s="63"/>
      <c r="I141" s="63"/>
      <c r="J141" s="63"/>
      <c r="K141" s="63"/>
      <c r="L141" s="63"/>
      <c r="M141" s="63"/>
      <c r="N141" s="12"/>
      <c r="O141" s="48"/>
    </row>
    <row r="142" spans="1:15" x14ac:dyDescent="0.2">
      <c r="A142" s="39"/>
      <c r="B142" s="39"/>
      <c r="C142" s="39"/>
      <c r="D142" s="39"/>
      <c r="E142" s="39"/>
      <c r="F142" s="39"/>
      <c r="G142" s="39"/>
      <c r="H142" s="39"/>
      <c r="I142" s="39"/>
      <c r="J142" s="39"/>
      <c r="K142" s="39"/>
      <c r="L142" s="39"/>
      <c r="M142" s="39"/>
      <c r="N142" s="39"/>
      <c r="O142" s="48"/>
    </row>
    <row r="143" spans="1:15" ht="20.25" customHeight="1" x14ac:dyDescent="0.2">
      <c r="A143" s="310" t="str">
        <f>'Aree di rischio per processi'!A29</f>
        <v>B.11 Varianti in corso di esecuzione del contratto</v>
      </c>
      <c r="B143" s="311"/>
      <c r="C143" s="311"/>
      <c r="D143" s="311"/>
      <c r="E143" s="61"/>
      <c r="F143" s="197"/>
      <c r="G143" s="62" t="str">
        <f>IF(B146=0,"--",IF(C146&lt;10,"Basso",IF(C146&lt;18,"Medio",IF(C146&lt;25.1,"Alto",""))))</f>
        <v>Basso</v>
      </c>
      <c r="H143" s="54">
        <f>C146</f>
        <v>9.5</v>
      </c>
      <c r="I143" s="39"/>
      <c r="J143" s="39"/>
      <c r="K143" s="39"/>
      <c r="L143" s="39"/>
      <c r="M143" s="39"/>
      <c r="N143" s="39"/>
      <c r="O143" s="48"/>
    </row>
    <row r="144" spans="1:15" ht="51" customHeight="1" outlineLevel="1" x14ac:dyDescent="0.2">
      <c r="A144" s="312" t="str">
        <f>A143</f>
        <v>B.11 Varianti in corso di esecuzione del contratto</v>
      </c>
      <c r="B144" s="315" t="s">
        <v>148</v>
      </c>
      <c r="C144" s="316"/>
      <c r="D144" s="196" t="s">
        <v>317</v>
      </c>
      <c r="E144" s="18" t="s">
        <v>292</v>
      </c>
      <c r="F144" s="196" t="s">
        <v>291</v>
      </c>
      <c r="G144" s="266" t="s">
        <v>0</v>
      </c>
      <c r="H144" s="309" t="s">
        <v>470</v>
      </c>
      <c r="I144" s="319"/>
      <c r="J144" s="320" t="s">
        <v>471</v>
      </c>
      <c r="K144" s="319"/>
      <c r="L144" s="308" t="s">
        <v>174</v>
      </c>
      <c r="M144" s="308" t="s">
        <v>175</v>
      </c>
      <c r="N144" s="319" t="s">
        <v>147</v>
      </c>
      <c r="O144" s="48"/>
    </row>
    <row r="145" spans="1:15" ht="20.100000000000001" customHeight="1" outlineLevel="1" x14ac:dyDescent="0.2">
      <c r="A145" s="313"/>
      <c r="B145" s="317"/>
      <c r="C145" s="318"/>
      <c r="D145" s="37" t="s">
        <v>473</v>
      </c>
      <c r="E145" s="37" t="s">
        <v>468</v>
      </c>
      <c r="F145" s="37" t="s">
        <v>469</v>
      </c>
      <c r="G145" s="37" t="s">
        <v>468</v>
      </c>
      <c r="H145" s="50" t="s">
        <v>2</v>
      </c>
      <c r="I145" s="50" t="s">
        <v>3</v>
      </c>
      <c r="J145" s="50" t="s">
        <v>2</v>
      </c>
      <c r="K145" s="50" t="s">
        <v>3</v>
      </c>
      <c r="L145" s="309"/>
      <c r="M145" s="309"/>
      <c r="N145" s="319"/>
      <c r="O145" s="48"/>
    </row>
    <row r="146" spans="1:15" ht="112.5" customHeight="1" outlineLevel="1" x14ac:dyDescent="0.2">
      <c r="A146" s="313"/>
      <c r="B146" s="243" t="s">
        <v>172</v>
      </c>
      <c r="C146" s="321">
        <f>B147*B150</f>
        <v>9.5</v>
      </c>
      <c r="D146" s="63"/>
      <c r="E146" s="63" t="s">
        <v>131</v>
      </c>
      <c r="F146" s="63" t="str">
        <f>VLOOKUP(E146,'Catalogo rischi'!$A$34:$B$71,2,FALSE)</f>
        <v>CR.6 Uso improprio o distorto della discrezionalità</v>
      </c>
      <c r="G146" s="63" t="s">
        <v>144</v>
      </c>
      <c r="H146" s="63" t="s">
        <v>442</v>
      </c>
      <c r="I146" s="63" t="s">
        <v>456</v>
      </c>
      <c r="J146" s="63" t="s">
        <v>424</v>
      </c>
      <c r="K146" s="63" t="s">
        <v>268</v>
      </c>
      <c r="L146" s="63"/>
      <c r="M146" s="63"/>
      <c r="N146" s="12"/>
      <c r="O146" s="48"/>
    </row>
    <row r="147" spans="1:15" ht="18" customHeight="1" outlineLevel="1" x14ac:dyDescent="0.2">
      <c r="A147" s="313"/>
      <c r="B147" s="244">
        <f>SUM(B!B376:B407)/5</f>
        <v>3.8</v>
      </c>
      <c r="C147" s="322"/>
      <c r="D147" s="63"/>
      <c r="E147" s="63"/>
      <c r="F147" s="63"/>
      <c r="G147" s="63"/>
      <c r="H147" s="63"/>
      <c r="I147" s="63"/>
      <c r="J147" s="63"/>
      <c r="K147" s="63"/>
      <c r="L147" s="63"/>
      <c r="M147" s="63"/>
      <c r="N147" s="12"/>
      <c r="O147" s="48"/>
    </row>
    <row r="148" spans="1:15" ht="18" customHeight="1" outlineLevel="1" x14ac:dyDescent="0.2">
      <c r="A148" s="313"/>
      <c r="B148" s="250"/>
      <c r="C148" s="322"/>
      <c r="D148" s="63"/>
      <c r="E148" s="63"/>
      <c r="F148" s="63"/>
      <c r="G148" s="63"/>
      <c r="H148" s="63"/>
      <c r="I148" s="63"/>
      <c r="J148" s="63"/>
      <c r="K148" s="63"/>
      <c r="L148" s="63"/>
      <c r="M148" s="63"/>
      <c r="N148" s="12"/>
      <c r="O148" s="48"/>
    </row>
    <row r="149" spans="1:15" ht="18" customHeight="1" outlineLevel="1" x14ac:dyDescent="0.2">
      <c r="A149" s="313"/>
      <c r="B149" s="250" t="s">
        <v>114</v>
      </c>
      <c r="C149" s="322"/>
      <c r="D149" s="63"/>
      <c r="E149" s="63"/>
      <c r="F149" s="63"/>
      <c r="G149" s="63"/>
      <c r="H149" s="63"/>
      <c r="I149" s="63"/>
      <c r="J149" s="63"/>
      <c r="K149" s="63"/>
      <c r="L149" s="63"/>
      <c r="M149" s="63"/>
      <c r="N149" s="12"/>
      <c r="O149" s="48"/>
    </row>
    <row r="150" spans="1:15" ht="18" customHeight="1" outlineLevel="1" x14ac:dyDescent="0.2">
      <c r="A150" s="313"/>
      <c r="B150" s="247">
        <f>SUM(B!E376:E402)/4</f>
        <v>2.5</v>
      </c>
      <c r="C150" s="322"/>
      <c r="D150" s="63"/>
      <c r="E150" s="63"/>
      <c r="F150" s="63"/>
      <c r="G150" s="63"/>
      <c r="H150" s="63"/>
      <c r="I150" s="63"/>
      <c r="J150" s="63"/>
      <c r="K150" s="63"/>
      <c r="L150" s="63"/>
      <c r="M150" s="63"/>
      <c r="N150" s="12"/>
      <c r="O150" s="48"/>
    </row>
    <row r="151" spans="1:15" ht="18" customHeight="1" outlineLevel="1" x14ac:dyDescent="0.2">
      <c r="A151" s="313"/>
      <c r="B151" s="250"/>
      <c r="C151" s="322"/>
      <c r="D151" s="63"/>
      <c r="E151" s="63"/>
      <c r="F151" s="63"/>
      <c r="G151" s="63"/>
      <c r="H151" s="63"/>
      <c r="I151" s="63"/>
      <c r="J151" s="63"/>
      <c r="K151" s="63"/>
      <c r="L151" s="63"/>
      <c r="M151" s="63"/>
      <c r="N151" s="12"/>
      <c r="O151" s="48"/>
    </row>
    <row r="152" spans="1:15" ht="18" customHeight="1" outlineLevel="1" x14ac:dyDescent="0.2">
      <c r="A152" s="313"/>
      <c r="B152" s="251" t="s">
        <v>115</v>
      </c>
      <c r="C152" s="322"/>
      <c r="D152" s="63"/>
      <c r="E152" s="63"/>
      <c r="F152" s="63"/>
      <c r="G152" s="63"/>
      <c r="H152" s="63"/>
      <c r="I152" s="63"/>
      <c r="J152" s="63"/>
      <c r="K152" s="63"/>
      <c r="L152" s="63"/>
      <c r="M152" s="63"/>
      <c r="N152" s="12"/>
      <c r="O152" s="48"/>
    </row>
    <row r="153" spans="1:15" ht="18" customHeight="1" outlineLevel="1" x14ac:dyDescent="0.2">
      <c r="A153" s="313"/>
      <c r="B153" s="245">
        <f>SUM(B!H376:H380)</f>
        <v>5</v>
      </c>
      <c r="C153" s="322"/>
      <c r="D153" s="63"/>
      <c r="E153" s="63"/>
      <c r="F153" s="63"/>
      <c r="G153" s="63"/>
      <c r="H153" s="63"/>
      <c r="I153" s="63"/>
      <c r="J153" s="63"/>
      <c r="K153" s="63"/>
      <c r="L153" s="63"/>
      <c r="M153" s="63"/>
      <c r="N153" s="12"/>
      <c r="O153" s="48"/>
    </row>
    <row r="154" spans="1:15" ht="18" customHeight="1" outlineLevel="1" x14ac:dyDescent="0.2">
      <c r="A154" s="313"/>
      <c r="B154" s="107"/>
      <c r="C154" s="322"/>
      <c r="D154" s="63"/>
      <c r="E154" s="63"/>
      <c r="F154" s="63"/>
      <c r="G154" s="63"/>
      <c r="H154" s="63"/>
      <c r="I154" s="63"/>
      <c r="J154" s="63"/>
      <c r="K154" s="63"/>
      <c r="L154" s="63"/>
      <c r="M154" s="63"/>
      <c r="N154" s="12"/>
      <c r="O154" s="48"/>
    </row>
    <row r="155" spans="1:15" ht="18" customHeight="1" outlineLevel="1" x14ac:dyDescent="0.2">
      <c r="A155" s="314"/>
      <c r="B155" s="108"/>
      <c r="C155" s="323"/>
      <c r="D155" s="63"/>
      <c r="E155" s="63"/>
      <c r="F155" s="63"/>
      <c r="G155" s="63"/>
      <c r="H155" s="63"/>
      <c r="I155" s="63"/>
      <c r="J155" s="63"/>
      <c r="K155" s="63"/>
      <c r="L155" s="63"/>
      <c r="M155" s="63"/>
      <c r="N155" s="12"/>
      <c r="O155" s="48"/>
    </row>
    <row r="156" spans="1:15" x14ac:dyDescent="0.2">
      <c r="A156" s="39"/>
      <c r="B156" s="39"/>
      <c r="C156" s="39"/>
      <c r="D156" s="39"/>
      <c r="E156" s="39"/>
      <c r="F156" s="39"/>
      <c r="G156" s="39"/>
      <c r="H156" s="39"/>
      <c r="I156" s="39"/>
      <c r="J156" s="39"/>
      <c r="K156" s="39"/>
      <c r="L156" s="39"/>
      <c r="M156" s="39"/>
      <c r="N156" s="39"/>
      <c r="O156" s="48"/>
    </row>
    <row r="157" spans="1:15" ht="20.25" customHeight="1" x14ac:dyDescent="0.2">
      <c r="A157" s="310" t="str">
        <f>'Aree di rischio per processi'!A30</f>
        <v>B.12 Subappalto</v>
      </c>
      <c r="B157" s="311"/>
      <c r="C157" s="311"/>
      <c r="D157" s="311"/>
      <c r="E157" s="61"/>
      <c r="F157" s="197"/>
      <c r="G157" s="62" t="str">
        <f>IF(B160=0,"--",IF(C160&lt;10,"Basso",IF(C160&lt;18,"Medio",IF(C160&lt;25.1,"Alto",""))))</f>
        <v>Medio</v>
      </c>
      <c r="H157" s="54">
        <f>C160</f>
        <v>10</v>
      </c>
      <c r="I157" s="39"/>
      <c r="J157" s="39"/>
      <c r="K157" s="39"/>
      <c r="L157" s="39"/>
      <c r="M157" s="39"/>
      <c r="N157" s="39"/>
      <c r="O157" s="48"/>
    </row>
    <row r="158" spans="1:15" ht="51" customHeight="1" outlineLevel="1" x14ac:dyDescent="0.2">
      <c r="A158" s="312" t="str">
        <f>A157</f>
        <v>B.12 Subappalto</v>
      </c>
      <c r="B158" s="315" t="s">
        <v>148</v>
      </c>
      <c r="C158" s="316"/>
      <c r="D158" s="196" t="s">
        <v>317</v>
      </c>
      <c r="E158" s="18" t="s">
        <v>292</v>
      </c>
      <c r="F158" s="196" t="s">
        <v>291</v>
      </c>
      <c r="G158" s="266" t="s">
        <v>0</v>
      </c>
      <c r="H158" s="309" t="s">
        <v>470</v>
      </c>
      <c r="I158" s="319"/>
      <c r="J158" s="320" t="s">
        <v>471</v>
      </c>
      <c r="K158" s="319"/>
      <c r="L158" s="308" t="s">
        <v>174</v>
      </c>
      <c r="M158" s="308" t="s">
        <v>175</v>
      </c>
      <c r="N158" s="319" t="s">
        <v>147</v>
      </c>
      <c r="O158" s="48"/>
    </row>
    <row r="159" spans="1:15" ht="26.25" customHeight="1" outlineLevel="1" x14ac:dyDescent="0.2">
      <c r="A159" s="313"/>
      <c r="B159" s="317"/>
      <c r="C159" s="318"/>
      <c r="D159" s="37" t="s">
        <v>473</v>
      </c>
      <c r="E159" s="37" t="s">
        <v>468</v>
      </c>
      <c r="F159" s="37" t="s">
        <v>469</v>
      </c>
      <c r="G159" s="37" t="s">
        <v>468</v>
      </c>
      <c r="H159" s="50" t="s">
        <v>2</v>
      </c>
      <c r="I159" s="50" t="s">
        <v>3</v>
      </c>
      <c r="J159" s="50" t="s">
        <v>2</v>
      </c>
      <c r="K159" s="50" t="s">
        <v>3</v>
      </c>
      <c r="L159" s="309"/>
      <c r="M159" s="309"/>
      <c r="N159" s="319"/>
      <c r="O159" s="48"/>
    </row>
    <row r="160" spans="1:15" ht="76.5" outlineLevel="1" x14ac:dyDescent="0.2">
      <c r="A160" s="313"/>
      <c r="B160" s="243" t="s">
        <v>172</v>
      </c>
      <c r="C160" s="321">
        <f>B161*B164</f>
        <v>10</v>
      </c>
      <c r="D160" s="63"/>
      <c r="E160" s="63" t="s">
        <v>127</v>
      </c>
      <c r="F160" s="63" t="str">
        <f>VLOOKUP(E160,'Catalogo rischi'!$A$34:$B$71,2,FALSE)</f>
        <v>CR.1 Pilotamento delle procedure</v>
      </c>
      <c r="G160" s="63" t="s">
        <v>144</v>
      </c>
      <c r="H160" s="63" t="s">
        <v>442</v>
      </c>
      <c r="I160" s="63" t="s">
        <v>478</v>
      </c>
      <c r="J160" s="63" t="s">
        <v>424</v>
      </c>
      <c r="K160" s="63" t="s">
        <v>268</v>
      </c>
      <c r="L160" s="63"/>
      <c r="M160" s="63"/>
      <c r="N160" s="12"/>
      <c r="O160" s="48"/>
    </row>
    <row r="161" spans="1:15" ht="18" customHeight="1" outlineLevel="1" x14ac:dyDescent="0.2">
      <c r="A161" s="313"/>
      <c r="B161" s="244">
        <f>SUM(B!B413:B444)/5</f>
        <v>4</v>
      </c>
      <c r="C161" s="322"/>
      <c r="D161" s="63"/>
      <c r="E161" s="63"/>
      <c r="F161" s="63"/>
      <c r="G161" s="63"/>
      <c r="H161" s="63"/>
      <c r="I161" s="63"/>
      <c r="J161" s="63"/>
      <c r="K161" s="63"/>
      <c r="L161" s="63"/>
      <c r="M161" s="63"/>
      <c r="N161" s="12"/>
      <c r="O161" s="48"/>
    </row>
    <row r="162" spans="1:15" ht="18" customHeight="1" outlineLevel="1" x14ac:dyDescent="0.2">
      <c r="A162" s="313"/>
      <c r="B162" s="250"/>
      <c r="C162" s="322"/>
      <c r="D162" s="63"/>
      <c r="E162" s="63"/>
      <c r="F162" s="63"/>
      <c r="G162" s="63"/>
      <c r="H162" s="63"/>
      <c r="I162" s="63"/>
      <c r="J162" s="63"/>
      <c r="K162" s="63"/>
      <c r="L162" s="63"/>
      <c r="M162" s="63"/>
      <c r="N162" s="12"/>
      <c r="O162" s="48"/>
    </row>
    <row r="163" spans="1:15" ht="18" customHeight="1" outlineLevel="1" x14ac:dyDescent="0.2">
      <c r="A163" s="313"/>
      <c r="B163" s="250" t="s">
        <v>114</v>
      </c>
      <c r="C163" s="322"/>
      <c r="D163" s="63"/>
      <c r="E163" s="63"/>
      <c r="F163" s="63"/>
      <c r="G163" s="63"/>
      <c r="H163" s="63"/>
      <c r="I163" s="63"/>
      <c r="J163" s="63"/>
      <c r="K163" s="63"/>
      <c r="L163" s="63"/>
      <c r="M163" s="63"/>
      <c r="N163" s="12"/>
      <c r="O163" s="48"/>
    </row>
    <row r="164" spans="1:15" ht="18" customHeight="1" outlineLevel="1" x14ac:dyDescent="0.2">
      <c r="A164" s="313"/>
      <c r="B164" s="247">
        <f>SUM(B!E413:E439)/4</f>
        <v>2.5</v>
      </c>
      <c r="C164" s="322"/>
      <c r="D164" s="63"/>
      <c r="E164" s="63"/>
      <c r="F164" s="63"/>
      <c r="G164" s="63"/>
      <c r="H164" s="63"/>
      <c r="I164" s="63"/>
      <c r="J164" s="63"/>
      <c r="K164" s="63"/>
      <c r="L164" s="63"/>
      <c r="M164" s="63"/>
      <c r="N164" s="12"/>
      <c r="O164" s="48"/>
    </row>
    <row r="165" spans="1:15" ht="18" customHeight="1" outlineLevel="1" x14ac:dyDescent="0.2">
      <c r="A165" s="313"/>
      <c r="B165" s="250"/>
      <c r="C165" s="322"/>
      <c r="D165" s="63"/>
      <c r="E165" s="63"/>
      <c r="F165" s="63"/>
      <c r="G165" s="63"/>
      <c r="H165" s="63"/>
      <c r="I165" s="63"/>
      <c r="J165" s="63"/>
      <c r="K165" s="63"/>
      <c r="L165" s="63"/>
      <c r="M165" s="63"/>
      <c r="N165" s="12"/>
      <c r="O165" s="48"/>
    </row>
    <row r="166" spans="1:15" ht="18" customHeight="1" outlineLevel="1" x14ac:dyDescent="0.2">
      <c r="A166" s="313"/>
      <c r="B166" s="251" t="s">
        <v>115</v>
      </c>
      <c r="C166" s="322"/>
      <c r="D166" s="63"/>
      <c r="E166" s="63"/>
      <c r="F166" s="63"/>
      <c r="G166" s="63"/>
      <c r="H166" s="63"/>
      <c r="I166" s="63"/>
      <c r="J166" s="63"/>
      <c r="K166" s="63"/>
      <c r="L166" s="63"/>
      <c r="M166" s="63"/>
      <c r="N166" s="12"/>
      <c r="O166" s="48"/>
    </row>
    <row r="167" spans="1:15" ht="18" customHeight="1" outlineLevel="1" x14ac:dyDescent="0.2">
      <c r="A167" s="313"/>
      <c r="B167" s="245">
        <f>SUM(B!H413:H417)</f>
        <v>5</v>
      </c>
      <c r="C167" s="322"/>
      <c r="D167" s="63"/>
      <c r="E167" s="63"/>
      <c r="F167" s="63"/>
      <c r="G167" s="63"/>
      <c r="H167" s="63"/>
      <c r="I167" s="63"/>
      <c r="J167" s="63"/>
      <c r="K167" s="63"/>
      <c r="L167" s="63"/>
      <c r="M167" s="63"/>
      <c r="N167" s="12"/>
      <c r="O167" s="48"/>
    </row>
    <row r="168" spans="1:15" ht="18" customHeight="1" outlineLevel="1" x14ac:dyDescent="0.2">
      <c r="A168" s="313"/>
      <c r="B168" s="107"/>
      <c r="C168" s="322"/>
      <c r="D168" s="63"/>
      <c r="E168" s="63"/>
      <c r="F168" s="63"/>
      <c r="G168" s="63"/>
      <c r="H168" s="63"/>
      <c r="I168" s="63"/>
      <c r="J168" s="63"/>
      <c r="K168" s="63"/>
      <c r="L168" s="63"/>
      <c r="M168" s="63"/>
      <c r="N168" s="12"/>
      <c r="O168" s="48"/>
    </row>
    <row r="169" spans="1:15" ht="18" customHeight="1" outlineLevel="1" x14ac:dyDescent="0.2">
      <c r="A169" s="314"/>
      <c r="B169" s="108"/>
      <c r="C169" s="323"/>
      <c r="D169" s="63"/>
      <c r="E169" s="63"/>
      <c r="F169" s="63"/>
      <c r="G169" s="63"/>
      <c r="H169" s="63"/>
      <c r="I169" s="63"/>
      <c r="J169" s="63"/>
      <c r="K169" s="63"/>
      <c r="L169" s="63"/>
      <c r="M169" s="63"/>
      <c r="N169" s="12"/>
      <c r="O169" s="48"/>
    </row>
    <row r="170" spans="1:15" x14ac:dyDescent="0.2">
      <c r="A170" s="39"/>
      <c r="B170" s="39"/>
      <c r="C170" s="39"/>
      <c r="D170" s="39"/>
      <c r="E170" s="39"/>
      <c r="F170" s="39"/>
      <c r="G170" s="39"/>
      <c r="H170" s="39"/>
      <c r="I170" s="39"/>
      <c r="J170" s="39"/>
      <c r="K170" s="39"/>
      <c r="L170" s="39"/>
      <c r="M170" s="39"/>
      <c r="N170" s="39"/>
      <c r="O170" s="48"/>
    </row>
    <row r="171" spans="1:15" ht="58.5" customHeight="1" x14ac:dyDescent="0.2">
      <c r="A171" s="310" t="str">
        <f>'Aree di rischio per processi'!A31</f>
        <v>B.13 Utilizzo di rimedi di risoluzione delle controversie alternativi a quelli giurisdizionali durante la fase di esecuzione del contratto</v>
      </c>
      <c r="B171" s="311"/>
      <c r="C171" s="311"/>
      <c r="D171" s="311"/>
      <c r="E171" s="61"/>
      <c r="F171" s="197"/>
      <c r="G171" s="62" t="str">
        <f>IF(B174=0,"--",IF(C174&lt;10,"Basso",IF(C174&lt;18,"Medio",IF(C174&lt;25.1,"Alto",""))))</f>
        <v>Basso</v>
      </c>
      <c r="H171" s="54">
        <f>C174</f>
        <v>7.5</v>
      </c>
      <c r="I171" s="39"/>
      <c r="J171" s="39"/>
      <c r="K171" s="39"/>
      <c r="L171" s="39"/>
      <c r="M171" s="39"/>
      <c r="N171" s="39"/>
      <c r="O171" s="48"/>
    </row>
    <row r="172" spans="1:15" ht="51" customHeight="1" outlineLevel="1" x14ac:dyDescent="0.2">
      <c r="A172" s="312" t="str">
        <f>A171</f>
        <v>B.13 Utilizzo di rimedi di risoluzione delle controversie alternativi a quelli giurisdizionali durante la fase di esecuzione del contratto</v>
      </c>
      <c r="B172" s="315" t="s">
        <v>148</v>
      </c>
      <c r="C172" s="316"/>
      <c r="D172" s="196" t="s">
        <v>317</v>
      </c>
      <c r="E172" s="18" t="s">
        <v>292</v>
      </c>
      <c r="F172" s="196" t="s">
        <v>291</v>
      </c>
      <c r="G172" s="266" t="s">
        <v>0</v>
      </c>
      <c r="H172" s="309" t="s">
        <v>470</v>
      </c>
      <c r="I172" s="319"/>
      <c r="J172" s="320" t="s">
        <v>471</v>
      </c>
      <c r="K172" s="319"/>
      <c r="L172" s="308" t="s">
        <v>174</v>
      </c>
      <c r="M172" s="308" t="s">
        <v>175</v>
      </c>
      <c r="N172" s="319" t="s">
        <v>147</v>
      </c>
      <c r="O172" s="48"/>
    </row>
    <row r="173" spans="1:15" ht="20.25" customHeight="1" outlineLevel="1" x14ac:dyDescent="0.2">
      <c r="A173" s="313"/>
      <c r="B173" s="317"/>
      <c r="C173" s="318"/>
      <c r="D173" s="37" t="s">
        <v>473</v>
      </c>
      <c r="E173" s="37" t="s">
        <v>468</v>
      </c>
      <c r="F173" s="37" t="s">
        <v>469</v>
      </c>
      <c r="G173" s="37" t="s">
        <v>468</v>
      </c>
      <c r="H173" s="50" t="s">
        <v>2</v>
      </c>
      <c r="I173" s="50" t="s">
        <v>3</v>
      </c>
      <c r="J173" s="50" t="s">
        <v>2</v>
      </c>
      <c r="K173" s="50" t="s">
        <v>3</v>
      </c>
      <c r="L173" s="309"/>
      <c r="M173" s="309"/>
      <c r="N173" s="319"/>
      <c r="O173" s="48"/>
    </row>
    <row r="174" spans="1:15" ht="114" customHeight="1" outlineLevel="1" x14ac:dyDescent="0.2">
      <c r="A174" s="313"/>
      <c r="B174" s="243" t="s">
        <v>172</v>
      </c>
      <c r="C174" s="321">
        <f>B175*B178</f>
        <v>7.5</v>
      </c>
      <c r="D174" s="63"/>
      <c r="E174" s="63" t="s">
        <v>461</v>
      </c>
      <c r="F174" s="63" t="str">
        <f>VLOOKUP(E174,'Catalogo rischi'!$A$34:$B$71,2,FALSE)</f>
        <v>CR.6 Uso improprio o distorto della discrezionalità</v>
      </c>
      <c r="G174" s="63" t="s">
        <v>144</v>
      </c>
      <c r="H174" s="63" t="s">
        <v>448</v>
      </c>
      <c r="I174" s="63" t="s">
        <v>177</v>
      </c>
      <c r="J174" s="63" t="s">
        <v>424</v>
      </c>
      <c r="K174" s="63" t="s">
        <v>268</v>
      </c>
      <c r="L174" s="63"/>
      <c r="M174" s="63"/>
      <c r="N174" s="12"/>
      <c r="O174" s="48"/>
    </row>
    <row r="175" spans="1:15" ht="18" customHeight="1" outlineLevel="1" x14ac:dyDescent="0.2">
      <c r="A175" s="313"/>
      <c r="B175" s="244">
        <f>SUM(B!B450:B481)/5</f>
        <v>3</v>
      </c>
      <c r="C175" s="322"/>
      <c r="D175" s="63"/>
      <c r="E175" s="63"/>
      <c r="F175" s="63"/>
      <c r="G175" s="63"/>
      <c r="H175" s="63"/>
      <c r="I175" s="63"/>
      <c r="J175" s="63"/>
      <c r="K175" s="63"/>
      <c r="L175" s="63"/>
      <c r="M175" s="63"/>
      <c r="N175" s="12"/>
      <c r="O175" s="48"/>
    </row>
    <row r="176" spans="1:15" ht="18" customHeight="1" outlineLevel="1" x14ac:dyDescent="0.2">
      <c r="A176" s="313"/>
      <c r="B176" s="250"/>
      <c r="C176" s="322"/>
      <c r="D176" s="63"/>
      <c r="E176" s="63"/>
      <c r="F176" s="63"/>
      <c r="G176" s="63"/>
      <c r="H176" s="63"/>
      <c r="I176" s="63"/>
      <c r="J176" s="63"/>
      <c r="K176" s="63"/>
      <c r="L176" s="63"/>
      <c r="M176" s="63"/>
      <c r="N176" s="12"/>
      <c r="O176" s="48"/>
    </row>
    <row r="177" spans="1:15" ht="18" customHeight="1" outlineLevel="1" x14ac:dyDescent="0.2">
      <c r="A177" s="313"/>
      <c r="B177" s="250" t="s">
        <v>114</v>
      </c>
      <c r="C177" s="322"/>
      <c r="D177" s="63"/>
      <c r="E177" s="63"/>
      <c r="F177" s="63"/>
      <c r="G177" s="63"/>
      <c r="H177" s="63"/>
      <c r="I177" s="63"/>
      <c r="J177" s="63"/>
      <c r="K177" s="63"/>
      <c r="L177" s="63"/>
      <c r="M177" s="63"/>
      <c r="N177" s="12"/>
      <c r="O177" s="48"/>
    </row>
    <row r="178" spans="1:15" ht="18" customHeight="1" outlineLevel="1" x14ac:dyDescent="0.2">
      <c r="A178" s="313"/>
      <c r="B178" s="247">
        <f>SUM(B!E450:E476)/4</f>
        <v>2.5</v>
      </c>
      <c r="C178" s="322"/>
      <c r="D178" s="63"/>
      <c r="E178" s="63"/>
      <c r="F178" s="63"/>
      <c r="G178" s="63"/>
      <c r="H178" s="63"/>
      <c r="I178" s="63"/>
      <c r="J178" s="63"/>
      <c r="K178" s="63"/>
      <c r="L178" s="63"/>
      <c r="M178" s="63"/>
      <c r="N178" s="12"/>
      <c r="O178" s="48"/>
    </row>
    <row r="179" spans="1:15" ht="18" customHeight="1" outlineLevel="1" x14ac:dyDescent="0.2">
      <c r="A179" s="313"/>
      <c r="B179" s="250"/>
      <c r="C179" s="322"/>
      <c r="D179" s="63"/>
      <c r="E179" s="63"/>
      <c r="F179" s="63"/>
      <c r="G179" s="63"/>
      <c r="H179" s="63"/>
      <c r="I179" s="63"/>
      <c r="J179" s="63"/>
      <c r="K179" s="63"/>
      <c r="L179" s="63"/>
      <c r="M179" s="63"/>
      <c r="N179" s="12"/>
      <c r="O179" s="48"/>
    </row>
    <row r="180" spans="1:15" ht="18" customHeight="1" outlineLevel="1" x14ac:dyDescent="0.2">
      <c r="A180" s="313"/>
      <c r="B180" s="251" t="s">
        <v>115</v>
      </c>
      <c r="C180" s="322"/>
      <c r="D180" s="63"/>
      <c r="E180" s="63"/>
      <c r="F180" s="63"/>
      <c r="G180" s="63"/>
      <c r="H180" s="63"/>
      <c r="I180" s="63"/>
      <c r="J180" s="63"/>
      <c r="K180" s="63"/>
      <c r="L180" s="63"/>
      <c r="M180" s="63"/>
      <c r="N180" s="12"/>
      <c r="O180" s="48"/>
    </row>
    <row r="181" spans="1:15" ht="18" customHeight="1" outlineLevel="1" x14ac:dyDescent="0.2">
      <c r="A181" s="313"/>
      <c r="B181" s="245">
        <f>SUM(B!H450:H454)</f>
        <v>5</v>
      </c>
      <c r="C181" s="322"/>
      <c r="D181" s="63"/>
      <c r="E181" s="63"/>
      <c r="F181" s="63"/>
      <c r="G181" s="63"/>
      <c r="H181" s="63"/>
      <c r="I181" s="63"/>
      <c r="J181" s="63"/>
      <c r="K181" s="63"/>
      <c r="L181" s="63"/>
      <c r="M181" s="63"/>
      <c r="N181" s="12"/>
      <c r="O181" s="48"/>
    </row>
    <row r="182" spans="1:15" ht="18" customHeight="1" outlineLevel="1" x14ac:dyDescent="0.2">
      <c r="A182" s="313"/>
      <c r="B182" s="107"/>
      <c r="C182" s="322"/>
      <c r="D182" s="63"/>
      <c r="E182" s="63"/>
      <c r="F182" s="63"/>
      <c r="G182" s="63"/>
      <c r="H182" s="63"/>
      <c r="I182" s="63"/>
      <c r="J182" s="63"/>
      <c r="K182" s="63"/>
      <c r="L182" s="63"/>
      <c r="M182" s="63"/>
      <c r="N182" s="12"/>
      <c r="O182" s="48"/>
    </row>
    <row r="183" spans="1:15" ht="18" customHeight="1" outlineLevel="1" x14ac:dyDescent="0.2">
      <c r="A183" s="314"/>
      <c r="B183" s="108"/>
      <c r="C183" s="323"/>
      <c r="D183" s="63"/>
      <c r="E183" s="63"/>
      <c r="F183" s="63"/>
      <c r="G183" s="63"/>
      <c r="H183" s="63"/>
      <c r="I183" s="63"/>
      <c r="J183" s="63"/>
      <c r="K183" s="63"/>
      <c r="L183" s="63"/>
      <c r="M183" s="63"/>
      <c r="N183" s="12"/>
      <c r="O183" s="48"/>
    </row>
    <row r="184" spans="1:15" x14ac:dyDescent="0.2">
      <c r="A184" s="39"/>
      <c r="B184" s="39"/>
      <c r="C184" s="39"/>
      <c r="D184" s="39"/>
      <c r="E184" s="39"/>
      <c r="F184" s="39"/>
      <c r="G184" s="39"/>
      <c r="H184" s="39"/>
      <c r="I184" s="39"/>
      <c r="J184" s="39"/>
      <c r="K184" s="39"/>
      <c r="L184" s="39"/>
      <c r="M184" s="39"/>
      <c r="N184" s="39"/>
      <c r="O184" s="48"/>
    </row>
  </sheetData>
  <mergeCells count="114">
    <mergeCell ref="H4:I4"/>
    <mergeCell ref="J4:K4"/>
    <mergeCell ref="L4:L5"/>
    <mergeCell ref="M4:M5"/>
    <mergeCell ref="M18:M19"/>
    <mergeCell ref="C20:C29"/>
    <mergeCell ref="A18:A29"/>
    <mergeCell ref="H18:I18"/>
    <mergeCell ref="J18:K18"/>
    <mergeCell ref="L18:L19"/>
    <mergeCell ref="A17:D17"/>
    <mergeCell ref="L46:L47"/>
    <mergeCell ref="A46:A57"/>
    <mergeCell ref="H46:I46"/>
    <mergeCell ref="J46:K46"/>
    <mergeCell ref="C48:C57"/>
    <mergeCell ref="A32:A43"/>
    <mergeCell ref="H32:I32"/>
    <mergeCell ref="J32:K32"/>
    <mergeCell ref="C34:C43"/>
    <mergeCell ref="L32:L33"/>
    <mergeCell ref="A45:D45"/>
    <mergeCell ref="L74:L75"/>
    <mergeCell ref="A74:A85"/>
    <mergeCell ref="H74:I74"/>
    <mergeCell ref="J74:K74"/>
    <mergeCell ref="C76:C85"/>
    <mergeCell ref="L60:L61"/>
    <mergeCell ref="A60:A71"/>
    <mergeCell ref="H60:I60"/>
    <mergeCell ref="J60:K60"/>
    <mergeCell ref="C62:C71"/>
    <mergeCell ref="A73:D73"/>
    <mergeCell ref="L102:L103"/>
    <mergeCell ref="M102:M103"/>
    <mergeCell ref="H102:I102"/>
    <mergeCell ref="J102:K102"/>
    <mergeCell ref="L88:L89"/>
    <mergeCell ref="M88:M89"/>
    <mergeCell ref="A88:A99"/>
    <mergeCell ref="H88:I88"/>
    <mergeCell ref="J88:K88"/>
    <mergeCell ref="C90:C99"/>
    <mergeCell ref="A101:D101"/>
    <mergeCell ref="L130:L131"/>
    <mergeCell ref="M130:M131"/>
    <mergeCell ref="A130:A141"/>
    <mergeCell ref="H130:I130"/>
    <mergeCell ref="J130:K130"/>
    <mergeCell ref="C132:C141"/>
    <mergeCell ref="B130:C131"/>
    <mergeCell ref="L116:L117"/>
    <mergeCell ref="M116:M117"/>
    <mergeCell ref="A116:A127"/>
    <mergeCell ref="H116:I116"/>
    <mergeCell ref="J116:K116"/>
    <mergeCell ref="C118:C127"/>
    <mergeCell ref="B116:C117"/>
    <mergeCell ref="A129:D129"/>
    <mergeCell ref="L144:L145"/>
    <mergeCell ref="M144:M145"/>
    <mergeCell ref="A144:A155"/>
    <mergeCell ref="H144:I144"/>
    <mergeCell ref="J144:K144"/>
    <mergeCell ref="C146:C155"/>
    <mergeCell ref="B144:C145"/>
    <mergeCell ref="A143:D143"/>
    <mergeCell ref="A157:D157"/>
    <mergeCell ref="L172:L173"/>
    <mergeCell ref="A172:A183"/>
    <mergeCell ref="H172:I172"/>
    <mergeCell ref="J172:K172"/>
    <mergeCell ref="C174:C183"/>
    <mergeCell ref="B172:C173"/>
    <mergeCell ref="L158:L159"/>
    <mergeCell ref="M158:M159"/>
    <mergeCell ref="A158:A169"/>
    <mergeCell ref="H158:I158"/>
    <mergeCell ref="J158:K158"/>
    <mergeCell ref="C160:C169"/>
    <mergeCell ref="B158:C159"/>
    <mergeCell ref="A171:D171"/>
    <mergeCell ref="A3:D3"/>
    <mergeCell ref="A31:D31"/>
    <mergeCell ref="A87:D87"/>
    <mergeCell ref="A115:D115"/>
    <mergeCell ref="A59:C59"/>
    <mergeCell ref="B4:C5"/>
    <mergeCell ref="B18:C19"/>
    <mergeCell ref="B32:C33"/>
    <mergeCell ref="B46:C47"/>
    <mergeCell ref="B60:C61"/>
    <mergeCell ref="B74:C75"/>
    <mergeCell ref="B88:C89"/>
    <mergeCell ref="C6:C15"/>
    <mergeCell ref="A4:A15"/>
    <mergeCell ref="N88:N89"/>
    <mergeCell ref="N102:N103"/>
    <mergeCell ref="N116:N117"/>
    <mergeCell ref="N130:N131"/>
    <mergeCell ref="N144:N145"/>
    <mergeCell ref="N158:N159"/>
    <mergeCell ref="M172:M173"/>
    <mergeCell ref="N172:N173"/>
    <mergeCell ref="N4:N5"/>
    <mergeCell ref="N18:N19"/>
    <mergeCell ref="M32:M33"/>
    <mergeCell ref="N32:N33"/>
    <mergeCell ref="M46:M47"/>
    <mergeCell ref="N46:N47"/>
    <mergeCell ref="M60:M61"/>
    <mergeCell ref="N60:N61"/>
    <mergeCell ref="M74:M75"/>
    <mergeCell ref="N74:N75"/>
  </mergeCells>
  <conditionalFormatting sqref="H31">
    <cfRule type="iconSet" priority="21">
      <iconSet reverse="1">
        <cfvo type="percent" val="0"/>
        <cfvo type="num" val="10"/>
        <cfvo type="num" val="18"/>
      </iconSet>
    </cfRule>
  </conditionalFormatting>
  <conditionalFormatting sqref="H45">
    <cfRule type="iconSet" priority="20">
      <iconSet reverse="1">
        <cfvo type="percent" val="0"/>
        <cfvo type="num" val="10"/>
        <cfvo type="num" val="18"/>
      </iconSet>
    </cfRule>
  </conditionalFormatting>
  <conditionalFormatting sqref="H59">
    <cfRule type="iconSet" priority="19">
      <iconSet reverse="1">
        <cfvo type="percent" val="0"/>
        <cfvo type="num" val="10"/>
        <cfvo type="num" val="18"/>
      </iconSet>
    </cfRule>
  </conditionalFormatting>
  <conditionalFormatting sqref="H73">
    <cfRule type="iconSet" priority="18">
      <iconSet reverse="1">
        <cfvo type="percent" val="0"/>
        <cfvo type="num" val="10"/>
        <cfvo type="num" val="18"/>
      </iconSet>
    </cfRule>
  </conditionalFormatting>
  <conditionalFormatting sqref="H87">
    <cfRule type="iconSet" priority="17">
      <iconSet reverse="1">
        <cfvo type="percent" val="0"/>
        <cfvo type="num" val="10"/>
        <cfvo type="num" val="18"/>
      </iconSet>
    </cfRule>
  </conditionalFormatting>
  <conditionalFormatting sqref="H101">
    <cfRule type="iconSet" priority="16">
      <iconSet reverse="1">
        <cfvo type="percent" val="0"/>
        <cfvo type="num" val="10"/>
        <cfvo type="num" val="18"/>
      </iconSet>
    </cfRule>
  </conditionalFormatting>
  <conditionalFormatting sqref="H115">
    <cfRule type="iconSet" priority="15">
      <iconSet reverse="1">
        <cfvo type="percent" val="0"/>
        <cfvo type="num" val="10"/>
        <cfvo type="num" val="18"/>
      </iconSet>
    </cfRule>
  </conditionalFormatting>
  <conditionalFormatting sqref="H129">
    <cfRule type="iconSet" priority="14">
      <iconSet reverse="1">
        <cfvo type="percent" val="0"/>
        <cfvo type="num" val="10"/>
        <cfvo type="num" val="18"/>
      </iconSet>
    </cfRule>
  </conditionalFormatting>
  <conditionalFormatting sqref="H143">
    <cfRule type="iconSet" priority="13">
      <iconSet reverse="1">
        <cfvo type="percent" val="0"/>
        <cfvo type="num" val="10"/>
        <cfvo type="num" val="18"/>
      </iconSet>
    </cfRule>
  </conditionalFormatting>
  <conditionalFormatting sqref="H157">
    <cfRule type="iconSet" priority="12">
      <iconSet reverse="1">
        <cfvo type="percent" val="0"/>
        <cfvo type="num" val="10"/>
        <cfvo type="num" val="18"/>
      </iconSet>
    </cfRule>
  </conditionalFormatting>
  <conditionalFormatting sqref="H171">
    <cfRule type="iconSet" priority="11">
      <iconSet reverse="1">
        <cfvo type="percent" val="0"/>
        <cfvo type="num" val="10"/>
        <cfvo type="num" val="18"/>
      </iconSet>
    </cfRule>
  </conditionalFormatting>
  <conditionalFormatting sqref="H17">
    <cfRule type="iconSet" priority="1">
      <iconSet reverse="1">
        <cfvo type="percent" val="0"/>
        <cfvo type="num" val="10"/>
        <cfvo type="num" val="18"/>
      </iconSet>
    </cfRule>
  </conditionalFormatting>
  <conditionalFormatting sqref="H3">
    <cfRule type="iconSet" priority="2">
      <iconSet reverse="1">
        <cfvo type="percent" val="0"/>
        <cfvo type="num" val="10"/>
        <cfvo type="num" val="18"/>
      </iconSet>
    </cfRule>
  </conditionalFormatting>
  <pageMargins left="0.75" right="0.75" top="1" bottom="1" header="0.5" footer="0.5"/>
  <pageSetup paperSize="9" orientation="portrait" horizontalDpi="4294967292" verticalDpi="4294967292" r:id="rId1"/>
  <legacyDrawing r:id="rId2"/>
  <extLst>
    <ext xmlns:x14="http://schemas.microsoft.com/office/spreadsheetml/2009/9/main" uri="{CCE6A557-97BC-4b89-ADB6-D9C93CAAB3DF}">
      <x14:dataValidations xmlns:xm="http://schemas.microsoft.com/office/excel/2006/main" count="18">
        <x14:dataValidation type="list" showInputMessage="1" showErrorMessage="1">
          <x14:formula1>
            <xm:f>'Aree di rischio per processi'!$D$2:$D$4</xm:f>
          </x14:formula1>
          <xm:sqref>G6:G8 G20 G34 G48 G62:G63 G174 G90 G78 G118 G132:G133 G146 G160 G76 G104</xm:sqref>
        </x14:dataValidation>
        <x14:dataValidation type="list" allowBlank="1" showInputMessage="1" showErrorMessage="1">
          <x14:formula1>
            <xm:f>Misure!$A$8:$A$22</xm:f>
          </x14:formula1>
          <xm:sqref>H6:H8 H20 H34 H48 H62:H63 H174 H90 H78 H118 H132:H133 H146 H160 H76 H104</xm:sqref>
        </x14:dataValidation>
        <x14:dataValidation type="list" allowBlank="1" showInputMessage="1" showErrorMessage="1">
          <x14:formula1>
            <xm:f>Misure!$C$8:$C$27</xm:f>
          </x14:formula1>
          <xm:sqref>I6:I8 I20 I34 I48 I62:I63 I174 I90 I78 I118 I132:I133 I146 I160 I76 I104</xm:sqref>
        </x14:dataValidation>
        <x14:dataValidation type="list" allowBlank="1" showInputMessage="1" showErrorMessage="1">
          <x14:formula1>
            <xm:f>Misure!$E$8:$E$12</xm:f>
          </x14:formula1>
          <xm:sqref>J6:J8 J20 J34 J48 J62:J63 J174 J90 J78 J118 J132:J133 J146 J160 J76 J104</xm:sqref>
        </x14:dataValidation>
        <x14:dataValidation type="list" allowBlank="1" showInputMessage="1" showErrorMessage="1">
          <x14:formula1>
            <xm:f>Misure!$G$8:$G$14</xm:f>
          </x14:formula1>
          <xm:sqref>K6:K8 K20 K34 K48 K62:K63 K174 K90 K78 K118 K132:K133 K146 K160 K76 K104</xm:sqref>
        </x14:dataValidation>
        <x14:dataValidation type="list" allowBlank="1" showInputMessage="1" showErrorMessage="1">
          <x14:formula1>
            <xm:f>'Catalogo rischi'!$A$34:$A$70</xm:f>
          </x14:formula1>
          <xm:sqref>E20</xm:sqref>
        </x14:dataValidation>
        <x14:dataValidation type="list" allowBlank="1" showInputMessage="1" showErrorMessage="1">
          <x14:formula1>
            <xm:f>'Catalogo rischi'!$A$34:$A$70</xm:f>
          </x14:formula1>
          <xm:sqref>E6:E13</xm:sqref>
        </x14:dataValidation>
        <x14:dataValidation type="list" allowBlank="1" showInputMessage="1" showErrorMessage="1">
          <x14:formula1>
            <xm:f>'Catalogo rischi'!$A$34:$A$70</xm:f>
          </x14:formula1>
          <xm:sqref>E34</xm:sqref>
        </x14:dataValidation>
        <x14:dataValidation type="list" allowBlank="1" showInputMessage="1" showErrorMessage="1">
          <x14:formula1>
            <xm:f>'Catalogo rischi'!$A$34:$A$70</xm:f>
          </x14:formula1>
          <xm:sqref>E48</xm:sqref>
        </x14:dataValidation>
        <x14:dataValidation type="list" allowBlank="1" showInputMessage="1" showErrorMessage="1">
          <x14:formula1>
            <xm:f>'Catalogo rischi'!$A$34:$A$70</xm:f>
          </x14:formula1>
          <xm:sqref>E62:E63</xm:sqref>
        </x14:dataValidation>
        <x14:dataValidation type="list" allowBlank="1" showInputMessage="1" showErrorMessage="1">
          <x14:formula1>
            <xm:f>'Catalogo rischi'!$A$34:$A$70</xm:f>
          </x14:formula1>
          <xm:sqref>E174</xm:sqref>
        </x14:dataValidation>
        <x14:dataValidation type="list" allowBlank="1" showInputMessage="1" showErrorMessage="1">
          <x14:formula1>
            <xm:f>'Catalogo rischi'!$A$34:$A$70</xm:f>
          </x14:formula1>
          <xm:sqref>E90 E104</xm:sqref>
        </x14:dataValidation>
        <x14:dataValidation type="list" allowBlank="1" showInputMessage="1" showErrorMessage="1">
          <x14:formula1>
            <xm:f>'Catalogo rischi'!$A$34:$A$70</xm:f>
          </x14:formula1>
          <xm:sqref>E118</xm:sqref>
        </x14:dataValidation>
        <x14:dataValidation type="list" allowBlank="1" showInputMessage="1" showErrorMessage="1">
          <x14:formula1>
            <xm:f>'Catalogo rischi'!$A$34:$A$70</xm:f>
          </x14:formula1>
          <xm:sqref>E132:E133</xm:sqref>
        </x14:dataValidation>
        <x14:dataValidation type="list" allowBlank="1" showInputMessage="1" showErrorMessage="1">
          <x14:formula1>
            <xm:f>'Catalogo rischi'!$A$34:$A$70</xm:f>
          </x14:formula1>
          <xm:sqref>E146</xm:sqref>
        </x14:dataValidation>
        <x14:dataValidation type="list" allowBlank="1" showInputMessage="1" showErrorMessage="1">
          <x14:formula1>
            <xm:f>'Catalogo rischi'!$A$34:$A$70</xm:f>
          </x14:formula1>
          <xm:sqref>E160</xm:sqref>
        </x14:dataValidation>
        <x14:dataValidation type="list" allowBlank="1" showInputMessage="1" showErrorMessage="1">
          <x14:formula1>
            <xm:f>'Catalogo rischi'!$A$34:$A$70</xm:f>
          </x14:formula1>
          <xm:sqref>E76</xm:sqref>
        </x14:dataValidation>
        <x14:dataValidation type="list" allowBlank="1" showInputMessage="1" showErrorMessage="1">
          <x14:formula1>
            <xm:f>'Catalogo rischi'!$A$34:$A$70</xm:f>
          </x14:formula1>
          <xm:sqref>E78</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O172"/>
  <sheetViews>
    <sheetView zoomScale="80" zoomScaleNormal="80" zoomScalePageLayoutView="90" workbookViewId="0">
      <pane ySplit="2" topLeftCell="A3" activePane="bottomLeft" state="frozen"/>
      <selection pane="bottomLeft" activeCell="C30" sqref="C30"/>
    </sheetView>
  </sheetViews>
  <sheetFormatPr defaultColWidth="10.85546875" defaultRowHeight="20.25" outlineLevelRow="1" x14ac:dyDescent="0.2"/>
  <cols>
    <col min="1" max="1" width="12.42578125" style="4" customWidth="1"/>
    <col min="2" max="2" width="9.85546875" style="4" customWidth="1"/>
    <col min="3" max="3" width="11.7109375" style="4" customWidth="1"/>
    <col min="4" max="5" width="28.42578125" style="4" customWidth="1"/>
    <col min="6" max="6" width="40.7109375" style="4" customWidth="1"/>
    <col min="7" max="7" width="34.85546875" style="4" customWidth="1"/>
    <col min="8" max="8" width="30.85546875" style="4" customWidth="1"/>
    <col min="9" max="12" width="20.7109375" style="4" customWidth="1"/>
    <col min="13" max="13" width="19.28515625" style="4" customWidth="1"/>
    <col min="14" max="14" width="22" style="4" customWidth="1"/>
    <col min="15" max="15" width="3.28515625" style="57" customWidth="1"/>
    <col min="16" max="16384" width="10.85546875" style="4"/>
  </cols>
  <sheetData>
    <row r="1" spans="1:15" s="57" customFormat="1" ht="18" customHeight="1" x14ac:dyDescent="0.2">
      <c r="A1" s="32" t="s">
        <v>152</v>
      </c>
      <c r="B1" s="32"/>
      <c r="C1" s="32"/>
      <c r="D1" s="32"/>
      <c r="E1" s="32"/>
      <c r="F1" s="32"/>
      <c r="G1" s="48"/>
      <c r="H1" s="48"/>
      <c r="I1" s="48"/>
      <c r="J1" s="48"/>
      <c r="K1" s="48"/>
      <c r="L1" s="48"/>
      <c r="M1" s="48"/>
      <c r="N1" s="48"/>
      <c r="O1" s="48"/>
    </row>
    <row r="2" spans="1:15" s="60" customFormat="1" ht="42" customHeight="1" x14ac:dyDescent="0.2">
      <c r="A2" s="329" t="str">
        <f>'Aree di rischio per processi'!B4</f>
        <v>C) Provvedimenti ampliativi della sfera giuridica dei destinatari privi di effetto economico diretto ed immediato per il destinatario</v>
      </c>
      <c r="B2" s="329"/>
      <c r="C2" s="329"/>
      <c r="D2" s="329"/>
      <c r="E2" s="329"/>
      <c r="F2" s="329"/>
      <c r="G2" s="59" t="s">
        <v>165</v>
      </c>
      <c r="H2" s="133" t="s">
        <v>185</v>
      </c>
      <c r="I2" s="49"/>
      <c r="J2" s="49"/>
      <c r="K2" s="49"/>
      <c r="L2" s="49"/>
      <c r="M2" s="49"/>
      <c r="N2" s="49"/>
      <c r="O2" s="48"/>
    </row>
    <row r="3" spans="1:15" ht="28.5" customHeight="1" x14ac:dyDescent="0.2">
      <c r="A3" s="310" t="str">
        <f>'Aree di rischio per processi'!A43</f>
        <v>C.1.1.1 Iscrizione/modifica/cancellazione (su istanza di parte) al RI/REA/AA</v>
      </c>
      <c r="B3" s="311"/>
      <c r="C3" s="311"/>
      <c r="D3" s="311"/>
      <c r="E3" s="197"/>
      <c r="F3" s="61"/>
      <c r="G3" s="62" t="str">
        <f>IF(C6=0,"--",IF(C6&lt;10,"Basso",IF(C6&lt;18,"Medio",IF(C6&lt;25.1,"Alto",""))))</f>
        <v>Basso</v>
      </c>
      <c r="H3" s="54">
        <f>C6</f>
        <v>7</v>
      </c>
      <c r="I3" s="39"/>
      <c r="J3" s="39"/>
      <c r="K3" s="39"/>
      <c r="L3" s="39"/>
      <c r="M3" s="39"/>
      <c r="N3" s="39"/>
      <c r="O3" s="48"/>
    </row>
    <row r="4" spans="1:15" ht="51" customHeight="1" outlineLevel="1" x14ac:dyDescent="0.2">
      <c r="A4" s="312" t="str">
        <f>A3</f>
        <v>C.1.1.1 Iscrizione/modifica/cancellazione (su istanza di parte) al RI/REA/AA</v>
      </c>
      <c r="B4" s="315" t="s">
        <v>148</v>
      </c>
      <c r="C4" s="316"/>
      <c r="D4" s="196" t="s">
        <v>317</v>
      </c>
      <c r="E4" s="18" t="s">
        <v>292</v>
      </c>
      <c r="F4" s="196" t="s">
        <v>291</v>
      </c>
      <c r="G4" s="266" t="s">
        <v>0</v>
      </c>
      <c r="H4" s="309" t="s">
        <v>470</v>
      </c>
      <c r="I4" s="319"/>
      <c r="J4" s="320" t="s">
        <v>471</v>
      </c>
      <c r="K4" s="319"/>
      <c r="L4" s="308" t="s">
        <v>174</v>
      </c>
      <c r="M4" s="308" t="s">
        <v>175</v>
      </c>
      <c r="N4" s="319" t="s">
        <v>147</v>
      </c>
      <c r="O4" s="48"/>
    </row>
    <row r="5" spans="1:15" ht="20.100000000000001" customHeight="1" outlineLevel="1" x14ac:dyDescent="0.2">
      <c r="A5" s="313"/>
      <c r="B5" s="317"/>
      <c r="C5" s="318"/>
      <c r="D5" s="37" t="s">
        <v>473</v>
      </c>
      <c r="E5" s="37" t="s">
        <v>468</v>
      </c>
      <c r="F5" s="37" t="s">
        <v>469</v>
      </c>
      <c r="G5" s="37" t="s">
        <v>468</v>
      </c>
      <c r="H5" s="50" t="s">
        <v>2</v>
      </c>
      <c r="I5" s="50" t="s">
        <v>3</v>
      </c>
      <c r="J5" s="50" t="s">
        <v>2</v>
      </c>
      <c r="K5" s="50" t="s">
        <v>3</v>
      </c>
      <c r="L5" s="309"/>
      <c r="M5" s="309"/>
      <c r="N5" s="319"/>
      <c r="O5" s="48"/>
    </row>
    <row r="6" spans="1:15" ht="89.25" outlineLevel="1" x14ac:dyDescent="0.2">
      <c r="A6" s="313"/>
      <c r="B6" s="243" t="s">
        <v>172</v>
      </c>
      <c r="C6" s="321">
        <f>B7*B10</f>
        <v>7</v>
      </c>
      <c r="D6" s="63"/>
      <c r="E6" s="63" t="s">
        <v>375</v>
      </c>
      <c r="F6" s="63" t="str">
        <f>VLOOKUP(E6,'Catalogo rischi'!$A$76:$B$86,2,FALSE)</f>
        <v>CR.5 Elusione delle procedure di svolgimento dell'attività e di controllo</v>
      </c>
      <c r="G6" s="63" t="s">
        <v>144</v>
      </c>
      <c r="H6" s="63" t="s">
        <v>448</v>
      </c>
      <c r="I6" s="63" t="s">
        <v>180</v>
      </c>
      <c r="J6" s="63" t="s">
        <v>431</v>
      </c>
      <c r="K6" s="63"/>
      <c r="L6" s="188"/>
      <c r="M6" s="63"/>
      <c r="N6" s="12"/>
      <c r="O6" s="48"/>
    </row>
    <row r="7" spans="1:15" ht="18" customHeight="1" outlineLevel="1" x14ac:dyDescent="0.2">
      <c r="A7" s="313"/>
      <c r="B7" s="244">
        <f>SUM('C'!B6:B37)/5</f>
        <v>2.8</v>
      </c>
      <c r="C7" s="322"/>
      <c r="D7" s="63"/>
      <c r="E7" s="63"/>
      <c r="F7" s="63"/>
      <c r="G7" s="63"/>
      <c r="H7" s="63"/>
      <c r="I7" s="63"/>
      <c r="J7" s="63"/>
      <c r="K7" s="63"/>
      <c r="L7" s="63"/>
      <c r="M7" s="188"/>
      <c r="N7" s="128"/>
      <c r="O7" s="48"/>
    </row>
    <row r="8" spans="1:15" ht="18" customHeight="1" outlineLevel="1" x14ac:dyDescent="0.2">
      <c r="A8" s="313"/>
      <c r="B8" s="250"/>
      <c r="C8" s="322"/>
      <c r="D8" s="63"/>
      <c r="E8" s="63"/>
      <c r="F8" s="63"/>
      <c r="G8" s="63"/>
      <c r="H8" s="63"/>
      <c r="I8" s="63"/>
      <c r="J8" s="63"/>
      <c r="K8" s="63"/>
      <c r="L8" s="63"/>
      <c r="M8" s="188"/>
      <c r="N8" s="12"/>
      <c r="O8" s="48"/>
    </row>
    <row r="9" spans="1:15" ht="18" customHeight="1" outlineLevel="1" x14ac:dyDescent="0.2">
      <c r="A9" s="313"/>
      <c r="B9" s="250" t="s">
        <v>114</v>
      </c>
      <c r="C9" s="322"/>
      <c r="D9" s="63"/>
      <c r="E9" s="63"/>
      <c r="F9" s="63"/>
      <c r="G9" s="63"/>
      <c r="H9" s="63"/>
      <c r="I9" s="63"/>
      <c r="J9" s="63"/>
      <c r="K9" s="63"/>
      <c r="L9" s="188"/>
      <c r="M9" s="188"/>
      <c r="N9" s="12"/>
      <c r="O9" s="48"/>
    </row>
    <row r="10" spans="1:15" ht="18" customHeight="1" outlineLevel="1" x14ac:dyDescent="0.2">
      <c r="A10" s="313"/>
      <c r="B10" s="246">
        <f>SUM('C'!E6:E32)/4</f>
        <v>2.5</v>
      </c>
      <c r="C10" s="322"/>
      <c r="D10" s="63"/>
      <c r="E10" s="63"/>
      <c r="F10" s="63"/>
      <c r="G10" s="63"/>
      <c r="H10" s="63"/>
      <c r="I10" s="63"/>
      <c r="J10" s="63"/>
      <c r="K10" s="63"/>
      <c r="L10" s="188"/>
      <c r="M10" s="188"/>
      <c r="N10" s="12"/>
      <c r="O10" s="48"/>
    </row>
    <row r="11" spans="1:15" ht="18" customHeight="1" outlineLevel="1" x14ac:dyDescent="0.2">
      <c r="A11" s="313"/>
      <c r="B11" s="251"/>
      <c r="C11" s="322"/>
      <c r="D11" s="63"/>
      <c r="E11" s="63"/>
      <c r="F11" s="63"/>
      <c r="G11" s="63"/>
      <c r="H11" s="63"/>
      <c r="I11" s="63"/>
      <c r="J11" s="63"/>
      <c r="K11" s="63"/>
      <c r="L11" s="63"/>
      <c r="M11" s="63"/>
      <c r="N11" s="12"/>
      <c r="O11" s="48"/>
    </row>
    <row r="12" spans="1:15" ht="18" customHeight="1" outlineLevel="1" x14ac:dyDescent="0.2">
      <c r="A12" s="313"/>
      <c r="B12" s="251" t="s">
        <v>115</v>
      </c>
      <c r="C12" s="322"/>
      <c r="D12" s="63"/>
      <c r="E12" s="63"/>
      <c r="F12" s="63"/>
      <c r="G12" s="63"/>
      <c r="H12" s="63"/>
      <c r="I12" s="63"/>
      <c r="J12" s="63"/>
      <c r="K12" s="63"/>
      <c r="L12" s="63"/>
      <c r="M12" s="63"/>
      <c r="N12" s="12"/>
      <c r="O12" s="48"/>
    </row>
    <row r="13" spans="1:15" ht="18" customHeight="1" outlineLevel="1" x14ac:dyDescent="0.2">
      <c r="A13" s="313"/>
      <c r="B13" s="245">
        <f>SUM('C'!H6:H10)</f>
        <v>3</v>
      </c>
      <c r="C13" s="322"/>
      <c r="D13" s="63"/>
      <c r="E13" s="63"/>
      <c r="F13" s="63"/>
      <c r="G13" s="63"/>
      <c r="H13" s="63"/>
      <c r="I13" s="63"/>
      <c r="J13" s="63"/>
      <c r="K13" s="63"/>
      <c r="L13" s="63"/>
      <c r="M13" s="63"/>
      <c r="N13" s="12"/>
      <c r="O13" s="48"/>
    </row>
    <row r="14" spans="1:15" ht="18" customHeight="1" outlineLevel="1" x14ac:dyDescent="0.2">
      <c r="A14" s="313"/>
      <c r="B14" s="107"/>
      <c r="C14" s="322"/>
      <c r="D14" s="63"/>
      <c r="E14" s="63"/>
      <c r="F14" s="63"/>
      <c r="G14" s="63"/>
      <c r="H14" s="63"/>
      <c r="I14" s="63"/>
      <c r="J14" s="63"/>
      <c r="K14" s="63"/>
      <c r="L14" s="63"/>
      <c r="M14" s="63"/>
      <c r="N14" s="12"/>
      <c r="O14" s="48"/>
    </row>
    <row r="15" spans="1:15" ht="18" customHeight="1" outlineLevel="1" x14ac:dyDescent="0.2">
      <c r="A15" s="314"/>
      <c r="B15" s="108"/>
      <c r="C15" s="323"/>
      <c r="D15" s="63"/>
      <c r="E15" s="63"/>
      <c r="F15" s="63"/>
      <c r="G15" s="63"/>
      <c r="H15" s="63"/>
      <c r="I15" s="63"/>
      <c r="J15" s="63"/>
      <c r="K15" s="63"/>
      <c r="L15" s="63"/>
      <c r="M15" s="63"/>
      <c r="N15" s="12"/>
      <c r="O15" s="48"/>
    </row>
    <row r="16" spans="1:15" x14ac:dyDescent="0.2">
      <c r="A16" s="39"/>
      <c r="B16" s="39"/>
      <c r="C16" s="39"/>
      <c r="D16" s="39"/>
      <c r="E16" s="39"/>
      <c r="F16" s="39"/>
      <c r="G16" s="39"/>
      <c r="H16" s="39"/>
      <c r="I16" s="39"/>
      <c r="J16" s="39"/>
      <c r="K16" s="39"/>
      <c r="L16" s="39"/>
      <c r="M16" s="39"/>
      <c r="N16" s="39"/>
      <c r="O16" s="48"/>
    </row>
    <row r="17" spans="1:15" ht="36" customHeight="1" x14ac:dyDescent="0.2">
      <c r="A17" s="310" t="str">
        <f>'Aree di rischio per processi'!A44</f>
        <v>C.1.1.2 Iscrizioni d’ufficio al RI/REA/AA</v>
      </c>
      <c r="B17" s="311"/>
      <c r="C17" s="311"/>
      <c r="D17" s="311"/>
      <c r="E17" s="197"/>
      <c r="F17" s="61"/>
      <c r="G17" s="62" t="str">
        <f>IF(B20=0,"--",IF(C20&lt;10,"Basso",IF(C20&lt;18,"Medio",IF(C20&lt;25.1,"Alto",""))))</f>
        <v>Basso</v>
      </c>
      <c r="H17" s="54">
        <f>C20</f>
        <v>7</v>
      </c>
      <c r="I17" s="39"/>
      <c r="J17" s="39"/>
      <c r="K17" s="39"/>
      <c r="L17" s="39"/>
      <c r="M17" s="39"/>
      <c r="N17" s="39"/>
      <c r="O17" s="48"/>
    </row>
    <row r="18" spans="1:15" ht="51" customHeight="1" outlineLevel="1" x14ac:dyDescent="0.2">
      <c r="A18" s="312" t="str">
        <f>A17</f>
        <v>C.1.1.2 Iscrizioni d’ufficio al RI/REA/AA</v>
      </c>
      <c r="B18" s="315" t="s">
        <v>148</v>
      </c>
      <c r="C18" s="316"/>
      <c r="D18" s="196" t="s">
        <v>317</v>
      </c>
      <c r="E18" s="18" t="s">
        <v>292</v>
      </c>
      <c r="F18" s="196" t="s">
        <v>291</v>
      </c>
      <c r="G18" s="266" t="s">
        <v>0</v>
      </c>
      <c r="H18" s="309" t="s">
        <v>470</v>
      </c>
      <c r="I18" s="319"/>
      <c r="J18" s="320" t="s">
        <v>471</v>
      </c>
      <c r="K18" s="319"/>
      <c r="L18" s="308" t="s">
        <v>174</v>
      </c>
      <c r="M18" s="308" t="s">
        <v>175</v>
      </c>
      <c r="N18" s="319" t="s">
        <v>147</v>
      </c>
      <c r="O18" s="48"/>
    </row>
    <row r="19" spans="1:15" ht="20.100000000000001" customHeight="1" outlineLevel="1" x14ac:dyDescent="0.2">
      <c r="A19" s="313"/>
      <c r="B19" s="317"/>
      <c r="C19" s="318"/>
      <c r="D19" s="37" t="s">
        <v>473</v>
      </c>
      <c r="E19" s="37" t="s">
        <v>468</v>
      </c>
      <c r="F19" s="37" t="s">
        <v>469</v>
      </c>
      <c r="G19" s="37" t="s">
        <v>468</v>
      </c>
      <c r="H19" s="50" t="s">
        <v>2</v>
      </c>
      <c r="I19" s="50" t="s">
        <v>3</v>
      </c>
      <c r="J19" s="50" t="s">
        <v>2</v>
      </c>
      <c r="K19" s="50" t="s">
        <v>3</v>
      </c>
      <c r="L19" s="309"/>
      <c r="M19" s="309"/>
      <c r="N19" s="319"/>
      <c r="O19" s="48"/>
    </row>
    <row r="20" spans="1:15" ht="36.75" customHeight="1" outlineLevel="1" x14ac:dyDescent="0.2">
      <c r="A20" s="313"/>
      <c r="B20" s="243" t="s">
        <v>172</v>
      </c>
      <c r="C20" s="321">
        <f>B21*B24</f>
        <v>7</v>
      </c>
      <c r="D20" s="63"/>
      <c r="E20" s="63" t="s">
        <v>375</v>
      </c>
      <c r="F20" s="63" t="str">
        <f>VLOOKUP(E20,'Catalogo rischi'!$A$76:$B$86,2,FALSE)</f>
        <v>CR.5 Elusione delle procedure di svolgimento dell'attività e di controllo</v>
      </c>
      <c r="G20" s="63" t="s">
        <v>144</v>
      </c>
      <c r="H20" s="63"/>
      <c r="I20" s="63"/>
      <c r="J20" s="63"/>
      <c r="K20" s="63"/>
      <c r="L20" s="63"/>
      <c r="M20" s="63"/>
      <c r="N20" s="12"/>
      <c r="O20" s="48"/>
    </row>
    <row r="21" spans="1:15" ht="18" customHeight="1" outlineLevel="1" x14ac:dyDescent="0.2">
      <c r="A21" s="313"/>
      <c r="B21" s="244">
        <f>SUM('C'!B43:B74)/5</f>
        <v>2.8</v>
      </c>
      <c r="C21" s="322"/>
      <c r="D21" s="63"/>
      <c r="E21" s="63"/>
      <c r="F21" s="63"/>
      <c r="G21" s="63"/>
      <c r="H21" s="63"/>
      <c r="I21" s="63"/>
      <c r="J21" s="63"/>
      <c r="K21" s="63"/>
      <c r="L21" s="63"/>
      <c r="M21" s="63"/>
      <c r="N21" s="12"/>
      <c r="O21" s="48"/>
    </row>
    <row r="22" spans="1:15" ht="18" customHeight="1" outlineLevel="1" x14ac:dyDescent="0.2">
      <c r="A22" s="313"/>
      <c r="B22" s="250"/>
      <c r="C22" s="322"/>
      <c r="D22" s="63"/>
      <c r="E22" s="63"/>
      <c r="F22" s="63"/>
      <c r="G22" s="63"/>
      <c r="H22" s="63"/>
      <c r="I22" s="63"/>
      <c r="J22" s="63"/>
      <c r="K22" s="63"/>
      <c r="L22" s="63"/>
      <c r="M22" s="63"/>
      <c r="N22" s="12"/>
      <c r="O22" s="48"/>
    </row>
    <row r="23" spans="1:15" ht="18" customHeight="1" outlineLevel="1" x14ac:dyDescent="0.2">
      <c r="A23" s="313"/>
      <c r="B23" s="250" t="s">
        <v>114</v>
      </c>
      <c r="C23" s="322"/>
      <c r="D23" s="63"/>
      <c r="E23" s="63"/>
      <c r="F23" s="63"/>
      <c r="G23" s="63"/>
      <c r="H23" s="63"/>
      <c r="I23" s="63"/>
      <c r="J23" s="63"/>
      <c r="K23" s="63"/>
      <c r="L23" s="63"/>
      <c r="M23" s="63"/>
      <c r="N23" s="12"/>
      <c r="O23" s="48"/>
    </row>
    <row r="24" spans="1:15" ht="18" customHeight="1" outlineLevel="1" x14ac:dyDescent="0.2">
      <c r="A24" s="313"/>
      <c r="B24" s="246">
        <f>SUM('C'!E43:E69)/4</f>
        <v>2.5</v>
      </c>
      <c r="C24" s="322"/>
      <c r="D24" s="63"/>
      <c r="E24" s="63"/>
      <c r="F24" s="63"/>
      <c r="G24" s="63"/>
      <c r="H24" s="63"/>
      <c r="I24" s="63"/>
      <c r="J24" s="63"/>
      <c r="K24" s="63"/>
      <c r="L24" s="63"/>
      <c r="M24" s="63"/>
      <c r="N24" s="12"/>
      <c r="O24" s="48"/>
    </row>
    <row r="25" spans="1:15" ht="18" customHeight="1" outlineLevel="1" x14ac:dyDescent="0.2">
      <c r="A25" s="313"/>
      <c r="B25" s="251"/>
      <c r="C25" s="322"/>
      <c r="D25" s="63"/>
      <c r="E25" s="63"/>
      <c r="F25" s="63"/>
      <c r="G25" s="63"/>
      <c r="H25" s="63"/>
      <c r="I25" s="63"/>
      <c r="J25" s="63"/>
      <c r="K25" s="63"/>
      <c r="L25" s="63"/>
      <c r="M25" s="63"/>
      <c r="N25" s="12"/>
      <c r="O25" s="48"/>
    </row>
    <row r="26" spans="1:15" ht="18" customHeight="1" outlineLevel="1" x14ac:dyDescent="0.2">
      <c r="A26" s="313"/>
      <c r="B26" s="251" t="s">
        <v>115</v>
      </c>
      <c r="C26" s="322"/>
      <c r="D26" s="63"/>
      <c r="E26" s="63"/>
      <c r="F26" s="63"/>
      <c r="G26" s="63"/>
      <c r="H26" s="63"/>
      <c r="I26" s="63"/>
      <c r="J26" s="63"/>
      <c r="K26" s="63"/>
      <c r="L26" s="63"/>
      <c r="M26" s="63"/>
      <c r="N26" s="12"/>
      <c r="O26" s="48"/>
    </row>
    <row r="27" spans="1:15" ht="18" customHeight="1" outlineLevel="1" x14ac:dyDescent="0.2">
      <c r="A27" s="313"/>
      <c r="B27" s="245">
        <f>SUM('C'!H43:H47)</f>
        <v>3</v>
      </c>
      <c r="C27" s="322"/>
      <c r="D27" s="63"/>
      <c r="E27" s="63"/>
      <c r="F27" s="63"/>
      <c r="G27" s="63"/>
      <c r="H27" s="63"/>
      <c r="I27" s="63"/>
      <c r="J27" s="63"/>
      <c r="K27" s="63"/>
      <c r="L27" s="63"/>
      <c r="M27" s="63"/>
      <c r="N27" s="12"/>
      <c r="O27" s="48"/>
    </row>
    <row r="28" spans="1:15" ht="18" customHeight="1" outlineLevel="1" x14ac:dyDescent="0.2">
      <c r="A28" s="313"/>
      <c r="B28" s="107"/>
      <c r="C28" s="322"/>
      <c r="D28" s="63"/>
      <c r="E28" s="63"/>
      <c r="F28" s="63"/>
      <c r="G28" s="63"/>
      <c r="H28" s="63"/>
      <c r="I28" s="63"/>
      <c r="J28" s="63"/>
      <c r="K28" s="63"/>
      <c r="L28" s="63"/>
      <c r="M28" s="63"/>
      <c r="N28" s="12"/>
      <c r="O28" s="48"/>
    </row>
    <row r="29" spans="1:15" ht="18" customHeight="1" outlineLevel="1" x14ac:dyDescent="0.2">
      <c r="A29" s="314"/>
      <c r="B29" s="108"/>
      <c r="C29" s="323"/>
      <c r="D29" s="63"/>
      <c r="E29" s="63"/>
      <c r="F29" s="63"/>
      <c r="G29" s="63"/>
      <c r="H29" s="63"/>
      <c r="I29" s="63"/>
      <c r="J29" s="63"/>
      <c r="K29" s="63"/>
      <c r="L29" s="63"/>
      <c r="M29" s="63"/>
      <c r="N29" s="12"/>
      <c r="O29" s="48"/>
    </row>
    <row r="30" spans="1:15" x14ac:dyDescent="0.2">
      <c r="A30" s="39"/>
      <c r="B30" s="39"/>
      <c r="C30" s="39"/>
      <c r="D30" s="39"/>
      <c r="E30" s="39"/>
      <c r="F30" s="39"/>
      <c r="G30" s="39"/>
      <c r="H30" s="39"/>
      <c r="I30" s="39"/>
      <c r="J30" s="39"/>
      <c r="K30" s="39"/>
      <c r="L30" s="39"/>
      <c r="M30" s="39"/>
      <c r="N30" s="39"/>
      <c r="O30" s="48"/>
    </row>
    <row r="31" spans="1:15" ht="32.1" customHeight="1" x14ac:dyDescent="0.2">
      <c r="A31" s="310" t="str">
        <f>'Aree di rischio per processi'!A45</f>
        <v>C.1.1.3 Cancellazioni d’ufficio al RI/REA/AA</v>
      </c>
      <c r="B31" s="311"/>
      <c r="C31" s="311"/>
      <c r="D31" s="311"/>
      <c r="E31" s="197"/>
      <c r="F31" s="61"/>
      <c r="G31" s="62" t="str">
        <f>IF(B34=0,"--",IF(C34&lt;10,"Basso",IF(C34&lt;18,"Medio",IF(C34&lt;25.1,"Alto",""))))</f>
        <v>Basso</v>
      </c>
      <c r="H31" s="54">
        <f>C34</f>
        <v>7</v>
      </c>
      <c r="I31" s="39"/>
      <c r="J31" s="39"/>
      <c r="K31" s="39"/>
      <c r="L31" s="39"/>
      <c r="M31" s="39"/>
      <c r="N31" s="39"/>
      <c r="O31" s="48"/>
    </row>
    <row r="32" spans="1:15" ht="51" customHeight="1" outlineLevel="1" x14ac:dyDescent="0.2">
      <c r="A32" s="312" t="str">
        <f>A31</f>
        <v>C.1.1.3 Cancellazioni d’ufficio al RI/REA/AA</v>
      </c>
      <c r="B32" s="315" t="s">
        <v>148</v>
      </c>
      <c r="C32" s="316"/>
      <c r="D32" s="196" t="s">
        <v>317</v>
      </c>
      <c r="E32" s="18" t="s">
        <v>292</v>
      </c>
      <c r="F32" s="196" t="s">
        <v>291</v>
      </c>
      <c r="G32" s="266" t="s">
        <v>0</v>
      </c>
      <c r="H32" s="309" t="s">
        <v>470</v>
      </c>
      <c r="I32" s="319"/>
      <c r="J32" s="320" t="s">
        <v>471</v>
      </c>
      <c r="K32" s="319"/>
      <c r="L32" s="308" t="s">
        <v>174</v>
      </c>
      <c r="M32" s="308" t="s">
        <v>175</v>
      </c>
      <c r="N32" s="319" t="s">
        <v>147</v>
      </c>
      <c r="O32" s="48"/>
    </row>
    <row r="33" spans="1:15" ht="20.100000000000001" customHeight="1" outlineLevel="1" x14ac:dyDescent="0.2">
      <c r="A33" s="313"/>
      <c r="B33" s="317"/>
      <c r="C33" s="318"/>
      <c r="D33" s="37" t="s">
        <v>473</v>
      </c>
      <c r="E33" s="37" t="s">
        <v>468</v>
      </c>
      <c r="F33" s="37" t="s">
        <v>469</v>
      </c>
      <c r="G33" s="37" t="s">
        <v>468</v>
      </c>
      <c r="H33" s="50" t="s">
        <v>2</v>
      </c>
      <c r="I33" s="50" t="s">
        <v>3</v>
      </c>
      <c r="J33" s="50" t="s">
        <v>2</v>
      </c>
      <c r="K33" s="50" t="s">
        <v>3</v>
      </c>
      <c r="L33" s="309"/>
      <c r="M33" s="309"/>
      <c r="N33" s="319"/>
      <c r="O33" s="48"/>
    </row>
    <row r="34" spans="1:15" ht="44.25" customHeight="1" outlineLevel="1" x14ac:dyDescent="0.2">
      <c r="A34" s="313"/>
      <c r="B34" s="243" t="s">
        <v>172</v>
      </c>
      <c r="C34" s="321">
        <f>B35*B38</f>
        <v>7</v>
      </c>
      <c r="D34" s="63"/>
      <c r="E34" s="63" t="s">
        <v>380</v>
      </c>
      <c r="F34" s="63" t="str">
        <f>VLOOKUP(E34,'Catalogo rischi'!$A$76:$B$86,2,FALSE)</f>
        <v>CR.6 Uso improprio o distorto della discrezionalità</v>
      </c>
      <c r="G34" s="63" t="s">
        <v>144</v>
      </c>
      <c r="H34" s="63" t="s">
        <v>448</v>
      </c>
      <c r="I34" s="63" t="s">
        <v>180</v>
      </c>
      <c r="J34" s="63" t="s">
        <v>431</v>
      </c>
      <c r="K34" s="63"/>
      <c r="L34" s="63"/>
      <c r="M34" s="63"/>
      <c r="N34" s="12"/>
      <c r="O34" s="48"/>
    </row>
    <row r="35" spans="1:15" ht="18" customHeight="1" outlineLevel="1" x14ac:dyDescent="0.2">
      <c r="A35" s="313"/>
      <c r="B35" s="244">
        <f>SUM('C'!B80:B111)/5</f>
        <v>2.8</v>
      </c>
      <c r="C35" s="322"/>
      <c r="D35" s="63"/>
      <c r="E35" s="63"/>
      <c r="F35" s="63"/>
      <c r="G35" s="63"/>
      <c r="H35" s="63"/>
      <c r="I35" s="63"/>
      <c r="J35" s="63"/>
      <c r="K35" s="63"/>
      <c r="L35" s="63"/>
      <c r="M35" s="63"/>
      <c r="N35" s="12"/>
      <c r="O35" s="48"/>
    </row>
    <row r="36" spans="1:15" ht="18" customHeight="1" outlineLevel="1" x14ac:dyDescent="0.2">
      <c r="A36" s="313"/>
      <c r="B36" s="250"/>
      <c r="C36" s="322"/>
      <c r="D36" s="63"/>
      <c r="E36" s="63"/>
      <c r="F36" s="63"/>
      <c r="G36" s="63"/>
      <c r="H36" s="63"/>
      <c r="I36" s="63"/>
      <c r="J36" s="63"/>
      <c r="K36" s="63"/>
      <c r="L36" s="63"/>
      <c r="M36" s="63"/>
      <c r="N36" s="12"/>
      <c r="O36" s="48"/>
    </row>
    <row r="37" spans="1:15" ht="18" customHeight="1" outlineLevel="1" x14ac:dyDescent="0.2">
      <c r="A37" s="313"/>
      <c r="B37" s="250" t="s">
        <v>114</v>
      </c>
      <c r="C37" s="322"/>
      <c r="D37" s="63"/>
      <c r="E37" s="63"/>
      <c r="F37" s="63"/>
      <c r="G37" s="63"/>
      <c r="H37" s="63"/>
      <c r="I37" s="63"/>
      <c r="J37" s="63"/>
      <c r="K37" s="63"/>
      <c r="L37" s="63"/>
      <c r="M37" s="63"/>
      <c r="N37" s="12"/>
      <c r="O37" s="48"/>
    </row>
    <row r="38" spans="1:15" ht="18" customHeight="1" outlineLevel="1" x14ac:dyDescent="0.2">
      <c r="A38" s="313"/>
      <c r="B38" s="246">
        <f>SUM('C'!E80:E106)/4</f>
        <v>2.5</v>
      </c>
      <c r="C38" s="322"/>
      <c r="D38" s="63"/>
      <c r="E38" s="63"/>
      <c r="F38" s="63"/>
      <c r="G38" s="63"/>
      <c r="H38" s="63"/>
      <c r="I38" s="63"/>
      <c r="J38" s="63"/>
      <c r="K38" s="63"/>
      <c r="L38" s="63"/>
      <c r="M38" s="63"/>
      <c r="N38" s="12"/>
      <c r="O38" s="48"/>
    </row>
    <row r="39" spans="1:15" ht="18" customHeight="1" outlineLevel="1" x14ac:dyDescent="0.2">
      <c r="A39" s="313"/>
      <c r="B39" s="251"/>
      <c r="C39" s="322"/>
      <c r="D39" s="63"/>
      <c r="E39" s="63"/>
      <c r="F39" s="63"/>
      <c r="G39" s="63"/>
      <c r="H39" s="63"/>
      <c r="I39" s="63"/>
      <c r="J39" s="63"/>
      <c r="K39" s="63"/>
      <c r="L39" s="63"/>
      <c r="M39" s="63"/>
      <c r="N39" s="12"/>
      <c r="O39" s="48"/>
    </row>
    <row r="40" spans="1:15" ht="18" customHeight="1" outlineLevel="1" x14ac:dyDescent="0.2">
      <c r="A40" s="313"/>
      <c r="B40" s="251" t="s">
        <v>115</v>
      </c>
      <c r="C40" s="322"/>
      <c r="D40" s="63"/>
      <c r="E40" s="63"/>
      <c r="F40" s="63"/>
      <c r="G40" s="63"/>
      <c r="H40" s="63"/>
      <c r="I40" s="63"/>
      <c r="J40" s="63"/>
      <c r="K40" s="63"/>
      <c r="L40" s="63"/>
      <c r="M40" s="63"/>
      <c r="N40" s="12"/>
      <c r="O40" s="48"/>
    </row>
    <row r="41" spans="1:15" ht="18" customHeight="1" outlineLevel="1" x14ac:dyDescent="0.2">
      <c r="A41" s="313"/>
      <c r="B41" s="245">
        <f>SUM('C'!H80:H84)</f>
        <v>3</v>
      </c>
      <c r="C41" s="322"/>
      <c r="D41" s="63"/>
      <c r="E41" s="63"/>
      <c r="F41" s="63"/>
      <c r="G41" s="63"/>
      <c r="H41" s="63"/>
      <c r="I41" s="63"/>
      <c r="J41" s="63"/>
      <c r="K41" s="63"/>
      <c r="L41" s="63"/>
      <c r="M41" s="63"/>
      <c r="N41" s="12"/>
      <c r="O41" s="48"/>
    </row>
    <row r="42" spans="1:15" ht="18" customHeight="1" outlineLevel="1" x14ac:dyDescent="0.2">
      <c r="A42" s="313"/>
      <c r="B42" s="107"/>
      <c r="C42" s="322"/>
      <c r="D42" s="63"/>
      <c r="E42" s="63"/>
      <c r="F42" s="63"/>
      <c r="G42" s="63"/>
      <c r="H42" s="63"/>
      <c r="I42" s="63"/>
      <c r="J42" s="63"/>
      <c r="K42" s="63"/>
      <c r="L42" s="63"/>
      <c r="M42" s="63"/>
      <c r="N42" s="12"/>
      <c r="O42" s="48"/>
    </row>
    <row r="43" spans="1:15" ht="18" customHeight="1" outlineLevel="1" x14ac:dyDescent="0.2">
      <c r="A43" s="314"/>
      <c r="B43" s="108"/>
      <c r="C43" s="323"/>
      <c r="D43" s="63"/>
      <c r="E43" s="63"/>
      <c r="F43" s="63"/>
      <c r="G43" s="63"/>
      <c r="H43" s="63"/>
      <c r="I43" s="63"/>
      <c r="J43" s="63"/>
      <c r="K43" s="63"/>
      <c r="L43" s="63"/>
      <c r="M43" s="63"/>
      <c r="N43" s="12"/>
      <c r="O43" s="48"/>
    </row>
    <row r="44" spans="1:15" x14ac:dyDescent="0.2">
      <c r="A44" s="39"/>
      <c r="B44" s="39"/>
      <c r="C44" s="39"/>
      <c r="D44" s="39"/>
      <c r="E44" s="39"/>
      <c r="F44" s="39"/>
      <c r="G44" s="39"/>
      <c r="H44" s="39"/>
      <c r="I44" s="39"/>
      <c r="J44" s="39"/>
      <c r="K44" s="39"/>
      <c r="L44" s="39"/>
      <c r="M44" s="39"/>
      <c r="N44" s="39"/>
      <c r="O44" s="48"/>
    </row>
    <row r="45" spans="1:15" ht="31.5" customHeight="1" x14ac:dyDescent="0.2">
      <c r="A45" s="310" t="str">
        <f>'Aree di rischio per processi'!A46</f>
        <v>C.1.1.4 Accertamento violazioni amministrative (RI, REA, AA)</v>
      </c>
      <c r="B45" s="311"/>
      <c r="C45" s="311"/>
      <c r="D45" s="311"/>
      <c r="E45" s="197"/>
      <c r="F45" s="61"/>
      <c r="G45" s="62" t="str">
        <f>IF(B48=0,"--",IF(C48&lt;10,"Basso",IF(C48&lt;18,"Medio",IF(C48&lt;25.1,"Alto",""))))</f>
        <v>Basso</v>
      </c>
      <c r="H45" s="54">
        <f>C48</f>
        <v>6</v>
      </c>
      <c r="I45" s="39"/>
      <c r="J45" s="39"/>
      <c r="K45" s="39"/>
      <c r="L45" s="39"/>
      <c r="M45" s="39"/>
      <c r="N45" s="39"/>
      <c r="O45" s="48"/>
    </row>
    <row r="46" spans="1:15" ht="51" customHeight="1" outlineLevel="1" x14ac:dyDescent="0.2">
      <c r="A46" s="312" t="str">
        <f>A45</f>
        <v>C.1.1.4 Accertamento violazioni amministrative (RI, REA, AA)</v>
      </c>
      <c r="B46" s="315" t="s">
        <v>148</v>
      </c>
      <c r="C46" s="316"/>
      <c r="D46" s="196" t="s">
        <v>317</v>
      </c>
      <c r="E46" s="18" t="s">
        <v>292</v>
      </c>
      <c r="F46" s="196" t="s">
        <v>291</v>
      </c>
      <c r="G46" s="266" t="s">
        <v>0</v>
      </c>
      <c r="H46" s="309" t="s">
        <v>470</v>
      </c>
      <c r="I46" s="319"/>
      <c r="J46" s="320" t="s">
        <v>471</v>
      </c>
      <c r="K46" s="319"/>
      <c r="L46" s="308" t="s">
        <v>174</v>
      </c>
      <c r="M46" s="308" t="s">
        <v>175</v>
      </c>
      <c r="N46" s="319" t="s">
        <v>147</v>
      </c>
      <c r="O46" s="48"/>
    </row>
    <row r="47" spans="1:15" ht="20.100000000000001" customHeight="1" outlineLevel="1" x14ac:dyDescent="0.2">
      <c r="A47" s="313"/>
      <c r="B47" s="317"/>
      <c r="C47" s="318"/>
      <c r="D47" s="37" t="s">
        <v>473</v>
      </c>
      <c r="E47" s="37" t="s">
        <v>468</v>
      </c>
      <c r="F47" s="37" t="s">
        <v>469</v>
      </c>
      <c r="G47" s="37" t="s">
        <v>468</v>
      </c>
      <c r="H47" s="50" t="s">
        <v>2</v>
      </c>
      <c r="I47" s="50" t="s">
        <v>3</v>
      </c>
      <c r="J47" s="50" t="s">
        <v>2</v>
      </c>
      <c r="K47" s="50" t="s">
        <v>3</v>
      </c>
      <c r="L47" s="309"/>
      <c r="M47" s="309"/>
      <c r="N47" s="319"/>
      <c r="O47" s="48"/>
    </row>
    <row r="48" spans="1:15" ht="89.25" outlineLevel="1" x14ac:dyDescent="0.2">
      <c r="A48" s="313"/>
      <c r="B48" s="243" t="s">
        <v>172</v>
      </c>
      <c r="C48" s="321">
        <f>B49*B52</f>
        <v>6</v>
      </c>
      <c r="D48" s="63"/>
      <c r="E48" s="63" t="s">
        <v>372</v>
      </c>
      <c r="F48" s="63" t="str">
        <f>VLOOKUP(E48,'Catalogo rischi'!$A$76:$B$86,2,FALSE)</f>
        <v>CR.6 Uso improprio o distorto della discrezionalità</v>
      </c>
      <c r="G48" s="63" t="s">
        <v>144</v>
      </c>
      <c r="H48" s="63" t="s">
        <v>450</v>
      </c>
      <c r="I48" s="63" t="s">
        <v>180</v>
      </c>
      <c r="J48" s="63" t="s">
        <v>431</v>
      </c>
      <c r="K48" s="63"/>
      <c r="L48" s="63"/>
      <c r="M48" s="63"/>
      <c r="N48" s="12"/>
      <c r="O48" s="48"/>
    </row>
    <row r="49" spans="1:15" ht="18" customHeight="1" outlineLevel="1" x14ac:dyDescent="0.2">
      <c r="A49" s="313"/>
      <c r="B49" s="244">
        <f>SUM('C'!B117:B148)/5</f>
        <v>2.4</v>
      </c>
      <c r="C49" s="322"/>
      <c r="D49" s="63"/>
      <c r="E49" s="63"/>
      <c r="F49" s="63"/>
      <c r="G49" s="63"/>
      <c r="H49" s="63"/>
      <c r="I49" s="63"/>
      <c r="J49" s="63"/>
      <c r="K49" s="63"/>
      <c r="L49" s="63"/>
      <c r="M49" s="63"/>
      <c r="N49" s="12"/>
      <c r="O49" s="48"/>
    </row>
    <row r="50" spans="1:15" ht="18" customHeight="1" outlineLevel="1" x14ac:dyDescent="0.2">
      <c r="A50" s="313"/>
      <c r="B50" s="250"/>
      <c r="C50" s="322"/>
      <c r="D50" s="63"/>
      <c r="E50" s="63"/>
      <c r="F50" s="63"/>
      <c r="G50" s="63"/>
      <c r="H50" s="63"/>
      <c r="I50" s="63"/>
      <c r="J50" s="63"/>
      <c r="K50" s="63"/>
      <c r="L50" s="63"/>
      <c r="M50" s="63"/>
      <c r="N50" s="12"/>
      <c r="O50" s="48"/>
    </row>
    <row r="51" spans="1:15" ht="18" customHeight="1" outlineLevel="1" x14ac:dyDescent="0.2">
      <c r="A51" s="313"/>
      <c r="B51" s="250" t="s">
        <v>114</v>
      </c>
      <c r="C51" s="322"/>
      <c r="D51" s="63"/>
      <c r="E51" s="63"/>
      <c r="F51" s="63"/>
      <c r="G51" s="63"/>
      <c r="H51" s="63"/>
      <c r="I51" s="63"/>
      <c r="J51" s="63"/>
      <c r="K51" s="63"/>
      <c r="L51" s="63"/>
      <c r="M51" s="63"/>
      <c r="N51" s="12"/>
      <c r="O51" s="48"/>
    </row>
    <row r="52" spans="1:15" ht="18" customHeight="1" outlineLevel="1" x14ac:dyDescent="0.2">
      <c r="A52" s="313"/>
      <c r="B52" s="246">
        <f>SUM('C'!E117:E143)/4</f>
        <v>2.5</v>
      </c>
      <c r="C52" s="322"/>
      <c r="D52" s="63"/>
      <c r="E52" s="63"/>
      <c r="F52" s="63"/>
      <c r="G52" s="63"/>
      <c r="H52" s="63"/>
      <c r="I52" s="63"/>
      <c r="J52" s="63"/>
      <c r="K52" s="63"/>
      <c r="L52" s="63"/>
      <c r="M52" s="63"/>
      <c r="N52" s="12"/>
      <c r="O52" s="48"/>
    </row>
    <row r="53" spans="1:15" ht="18" customHeight="1" outlineLevel="1" x14ac:dyDescent="0.2">
      <c r="A53" s="313"/>
      <c r="B53" s="251"/>
      <c r="C53" s="322"/>
      <c r="D53" s="63"/>
      <c r="E53" s="63"/>
      <c r="F53" s="63"/>
      <c r="G53" s="63"/>
      <c r="H53" s="63"/>
      <c r="I53" s="63"/>
      <c r="J53" s="63"/>
      <c r="K53" s="63"/>
      <c r="L53" s="63"/>
      <c r="M53" s="63"/>
      <c r="N53" s="12"/>
      <c r="O53" s="48"/>
    </row>
    <row r="54" spans="1:15" ht="18" customHeight="1" outlineLevel="1" x14ac:dyDescent="0.2">
      <c r="A54" s="313"/>
      <c r="B54" s="251" t="s">
        <v>115</v>
      </c>
      <c r="C54" s="322"/>
      <c r="D54" s="63"/>
      <c r="E54" s="63"/>
      <c r="F54" s="63"/>
      <c r="G54" s="63"/>
      <c r="H54" s="63"/>
      <c r="I54" s="63"/>
      <c r="J54" s="63"/>
      <c r="K54" s="63"/>
      <c r="L54" s="63"/>
      <c r="M54" s="63"/>
      <c r="N54" s="12"/>
      <c r="O54" s="48"/>
    </row>
    <row r="55" spans="1:15" ht="18" customHeight="1" outlineLevel="1" x14ac:dyDescent="0.2">
      <c r="A55" s="313"/>
      <c r="B55" s="245">
        <f>SUM('C'!H117:H121)</f>
        <v>3</v>
      </c>
      <c r="C55" s="322"/>
      <c r="D55" s="63"/>
      <c r="E55" s="63"/>
      <c r="F55" s="63"/>
      <c r="G55" s="63"/>
      <c r="H55" s="63"/>
      <c r="I55" s="63"/>
      <c r="J55" s="63"/>
      <c r="K55" s="63"/>
      <c r="L55" s="63"/>
      <c r="M55" s="63"/>
      <c r="N55" s="12"/>
      <c r="O55" s="48"/>
    </row>
    <row r="56" spans="1:15" ht="18" customHeight="1" outlineLevel="1" x14ac:dyDescent="0.2">
      <c r="A56" s="313"/>
      <c r="B56" s="107"/>
      <c r="C56" s="322"/>
      <c r="D56" s="63"/>
      <c r="E56" s="63"/>
      <c r="F56" s="63"/>
      <c r="G56" s="63"/>
      <c r="H56" s="63"/>
      <c r="I56" s="63"/>
      <c r="J56" s="63"/>
      <c r="K56" s="63"/>
      <c r="L56" s="63"/>
      <c r="M56" s="63"/>
      <c r="N56" s="12"/>
      <c r="O56" s="48"/>
    </row>
    <row r="57" spans="1:15" ht="18" customHeight="1" outlineLevel="1" x14ac:dyDescent="0.2">
      <c r="A57" s="314"/>
      <c r="B57" s="108"/>
      <c r="C57" s="323"/>
      <c r="D57" s="63"/>
      <c r="E57" s="63"/>
      <c r="F57" s="63"/>
      <c r="G57" s="63"/>
      <c r="H57" s="63"/>
      <c r="I57" s="63"/>
      <c r="J57" s="63"/>
      <c r="K57" s="63"/>
      <c r="L57" s="63"/>
      <c r="M57" s="63"/>
      <c r="N57" s="12"/>
      <c r="O57" s="48"/>
    </row>
    <row r="58" spans="1:15" x14ac:dyDescent="0.2">
      <c r="A58" s="39"/>
      <c r="B58" s="39"/>
      <c r="C58" s="39"/>
      <c r="D58" s="39"/>
      <c r="E58" s="39"/>
      <c r="F58" s="39"/>
      <c r="G58" s="39"/>
      <c r="H58" s="39"/>
      <c r="I58" s="39"/>
      <c r="J58" s="39"/>
      <c r="K58" s="39"/>
      <c r="L58" s="39"/>
      <c r="M58" s="39"/>
      <c r="N58" s="39"/>
      <c r="O58" s="48"/>
    </row>
    <row r="59" spans="1:15" ht="20.25" customHeight="1" x14ac:dyDescent="0.2">
      <c r="A59" s="310" t="str">
        <f>'Aree di rischio per processi'!A47</f>
        <v>C.1.1.5 Deposito bilanci ed elenco soci</v>
      </c>
      <c r="B59" s="311"/>
      <c r="C59" s="311"/>
      <c r="D59" s="311"/>
      <c r="E59" s="197"/>
      <c r="F59" s="61"/>
      <c r="G59" s="62" t="str">
        <f>IF(B62=0,"--",IF(C62&lt;10,"Basso",IF(C62&lt;18,"Medio",IF(C62&lt;25.1,"Alto",""))))</f>
        <v>Basso</v>
      </c>
      <c r="H59" s="54">
        <f>C62</f>
        <v>7</v>
      </c>
      <c r="I59" s="39"/>
      <c r="J59" s="39"/>
      <c r="K59" s="39"/>
      <c r="L59" s="39"/>
      <c r="M59" s="39"/>
      <c r="N59" s="39"/>
      <c r="O59" s="48"/>
    </row>
    <row r="60" spans="1:15" ht="51" customHeight="1" outlineLevel="1" x14ac:dyDescent="0.2">
      <c r="A60" s="312" t="str">
        <f>A59</f>
        <v>C.1.1.5 Deposito bilanci ed elenco soci</v>
      </c>
      <c r="B60" s="315" t="s">
        <v>148</v>
      </c>
      <c r="C60" s="316"/>
      <c r="D60" s="196" t="s">
        <v>317</v>
      </c>
      <c r="E60" s="18" t="s">
        <v>292</v>
      </c>
      <c r="F60" s="196" t="s">
        <v>291</v>
      </c>
      <c r="G60" s="266" t="s">
        <v>0</v>
      </c>
      <c r="H60" s="309" t="s">
        <v>470</v>
      </c>
      <c r="I60" s="319"/>
      <c r="J60" s="320" t="s">
        <v>471</v>
      </c>
      <c r="K60" s="319"/>
      <c r="L60" s="308" t="s">
        <v>174</v>
      </c>
      <c r="M60" s="308" t="s">
        <v>175</v>
      </c>
      <c r="N60" s="319" t="s">
        <v>147</v>
      </c>
      <c r="O60" s="48"/>
    </row>
    <row r="61" spans="1:15" ht="20.100000000000001" customHeight="1" outlineLevel="1" x14ac:dyDescent="0.2">
      <c r="A61" s="313"/>
      <c r="B61" s="317"/>
      <c r="C61" s="318"/>
      <c r="D61" s="37" t="s">
        <v>473</v>
      </c>
      <c r="E61" s="37" t="s">
        <v>468</v>
      </c>
      <c r="F61" s="37" t="s">
        <v>469</v>
      </c>
      <c r="G61" s="37" t="s">
        <v>468</v>
      </c>
      <c r="H61" s="50" t="s">
        <v>2</v>
      </c>
      <c r="I61" s="50" t="s">
        <v>3</v>
      </c>
      <c r="J61" s="50" t="s">
        <v>2</v>
      </c>
      <c r="K61" s="50" t="s">
        <v>3</v>
      </c>
      <c r="L61" s="309"/>
      <c r="M61" s="309"/>
      <c r="N61" s="319"/>
      <c r="O61" s="48"/>
    </row>
    <row r="62" spans="1:15" ht="38.25" outlineLevel="1" x14ac:dyDescent="0.2">
      <c r="A62" s="313"/>
      <c r="B62" s="243" t="s">
        <v>172</v>
      </c>
      <c r="C62" s="321">
        <f>B63*B66</f>
        <v>7</v>
      </c>
      <c r="D62" s="63"/>
      <c r="E62" s="63" t="s">
        <v>375</v>
      </c>
      <c r="F62" s="63" t="str">
        <f>VLOOKUP(E62,'Catalogo rischi'!$A$76:$B$86,2,FALSE)</f>
        <v>CR.5 Elusione delle procedure di svolgimento dell'attività e di controllo</v>
      </c>
      <c r="G62" s="63" t="s">
        <v>144</v>
      </c>
      <c r="H62" s="63"/>
      <c r="I62" s="63"/>
      <c r="J62" s="63"/>
      <c r="K62" s="63"/>
      <c r="L62" s="63"/>
      <c r="M62" s="63"/>
      <c r="N62" s="12"/>
      <c r="O62" s="48"/>
    </row>
    <row r="63" spans="1:15" ht="18" customHeight="1" outlineLevel="1" x14ac:dyDescent="0.2">
      <c r="A63" s="313"/>
      <c r="B63" s="244">
        <f>SUM('C'!B154:B185)/5</f>
        <v>2.8</v>
      </c>
      <c r="C63" s="322"/>
      <c r="D63" s="63"/>
      <c r="E63" s="63"/>
      <c r="F63" s="63"/>
      <c r="G63" s="63"/>
      <c r="H63" s="63"/>
      <c r="I63" s="63"/>
      <c r="J63" s="63"/>
      <c r="K63" s="63"/>
      <c r="L63" s="63"/>
      <c r="M63" s="63"/>
      <c r="N63" s="12"/>
      <c r="O63" s="48"/>
    </row>
    <row r="64" spans="1:15" ht="18" customHeight="1" outlineLevel="1" x14ac:dyDescent="0.2">
      <c r="A64" s="313"/>
      <c r="B64" s="250"/>
      <c r="C64" s="322"/>
      <c r="D64" s="63"/>
      <c r="E64" s="63"/>
      <c r="F64" s="63"/>
      <c r="G64" s="63"/>
      <c r="H64" s="63"/>
      <c r="I64" s="63"/>
      <c r="J64" s="63"/>
      <c r="K64" s="63"/>
      <c r="L64" s="63"/>
      <c r="M64" s="63"/>
      <c r="N64" s="12"/>
      <c r="O64" s="48"/>
    </row>
    <row r="65" spans="1:15" ht="18" customHeight="1" outlineLevel="1" x14ac:dyDescent="0.2">
      <c r="A65" s="313"/>
      <c r="B65" s="250" t="s">
        <v>114</v>
      </c>
      <c r="C65" s="322"/>
      <c r="D65" s="63"/>
      <c r="E65" s="63"/>
      <c r="F65" s="63"/>
      <c r="G65" s="63"/>
      <c r="H65" s="63"/>
      <c r="I65" s="63"/>
      <c r="J65" s="63"/>
      <c r="K65" s="63"/>
      <c r="L65" s="63"/>
      <c r="M65" s="63"/>
      <c r="N65" s="12"/>
      <c r="O65" s="48"/>
    </row>
    <row r="66" spans="1:15" ht="18" customHeight="1" outlineLevel="1" x14ac:dyDescent="0.2">
      <c r="A66" s="313"/>
      <c r="B66" s="246">
        <f>SUM('C'!E154:E180)/4</f>
        <v>2.5</v>
      </c>
      <c r="C66" s="322"/>
      <c r="D66" s="63"/>
      <c r="E66" s="63"/>
      <c r="F66" s="63"/>
      <c r="G66" s="63"/>
      <c r="H66" s="63"/>
      <c r="I66" s="63"/>
      <c r="J66" s="63"/>
      <c r="K66" s="63"/>
      <c r="L66" s="63"/>
      <c r="M66" s="63"/>
      <c r="N66" s="12"/>
      <c r="O66" s="48"/>
    </row>
    <row r="67" spans="1:15" ht="18" customHeight="1" outlineLevel="1" x14ac:dyDescent="0.2">
      <c r="A67" s="313"/>
      <c r="B67" s="251"/>
      <c r="C67" s="322"/>
      <c r="D67" s="63"/>
      <c r="E67" s="63"/>
      <c r="F67" s="63"/>
      <c r="G67" s="63"/>
      <c r="H67" s="63"/>
      <c r="I67" s="63"/>
      <c r="J67" s="63"/>
      <c r="K67" s="63"/>
      <c r="L67" s="63"/>
      <c r="M67" s="63"/>
      <c r="N67" s="12"/>
      <c r="O67" s="48"/>
    </row>
    <row r="68" spans="1:15" ht="18" customHeight="1" outlineLevel="1" x14ac:dyDescent="0.2">
      <c r="A68" s="313"/>
      <c r="B68" s="251" t="s">
        <v>115</v>
      </c>
      <c r="C68" s="322"/>
      <c r="D68" s="63"/>
      <c r="E68" s="63"/>
      <c r="F68" s="63"/>
      <c r="G68" s="63"/>
      <c r="H68" s="63"/>
      <c r="I68" s="63"/>
      <c r="J68" s="63"/>
      <c r="K68" s="63"/>
      <c r="L68" s="63"/>
      <c r="M68" s="63"/>
      <c r="N68" s="12"/>
      <c r="O68" s="48"/>
    </row>
    <row r="69" spans="1:15" ht="18" customHeight="1" outlineLevel="1" x14ac:dyDescent="0.2">
      <c r="A69" s="313"/>
      <c r="B69" s="245">
        <f>SUM('C'!H154:H158)</f>
        <v>3</v>
      </c>
      <c r="C69" s="322"/>
      <c r="D69" s="63"/>
      <c r="E69" s="63"/>
      <c r="F69" s="63"/>
      <c r="G69" s="63"/>
      <c r="H69" s="63"/>
      <c r="I69" s="63"/>
      <c r="J69" s="63"/>
      <c r="K69" s="63"/>
      <c r="L69" s="63"/>
      <c r="M69" s="63"/>
      <c r="N69" s="12"/>
      <c r="O69" s="48"/>
    </row>
    <row r="70" spans="1:15" ht="18" customHeight="1" outlineLevel="1" x14ac:dyDescent="0.2">
      <c r="A70" s="313"/>
      <c r="B70" s="107"/>
      <c r="C70" s="322"/>
      <c r="D70" s="63"/>
      <c r="E70" s="63"/>
      <c r="F70" s="63"/>
      <c r="G70" s="63"/>
      <c r="H70" s="63"/>
      <c r="I70" s="63"/>
      <c r="J70" s="63"/>
      <c r="K70" s="63"/>
      <c r="L70" s="63"/>
      <c r="M70" s="63"/>
      <c r="N70" s="12"/>
      <c r="O70" s="48"/>
    </row>
    <row r="71" spans="1:15" ht="18" customHeight="1" outlineLevel="1" x14ac:dyDescent="0.2">
      <c r="A71" s="314"/>
      <c r="B71" s="108"/>
      <c r="C71" s="323"/>
      <c r="D71" s="63"/>
      <c r="E71" s="63"/>
      <c r="F71" s="63"/>
      <c r="G71" s="63"/>
      <c r="H71" s="63"/>
      <c r="I71" s="63"/>
      <c r="J71" s="63"/>
      <c r="K71" s="63"/>
      <c r="L71" s="63"/>
      <c r="M71" s="63"/>
      <c r="N71" s="12"/>
      <c r="O71" s="48"/>
    </row>
    <row r="72" spans="1:15" x14ac:dyDescent="0.2">
      <c r="A72" s="39"/>
      <c r="B72" s="39"/>
      <c r="C72" s="39"/>
      <c r="D72" s="39"/>
      <c r="E72" s="39"/>
      <c r="F72" s="39"/>
      <c r="G72" s="39"/>
      <c r="H72" s="39"/>
      <c r="I72" s="39"/>
      <c r="J72" s="39"/>
      <c r="K72" s="39"/>
      <c r="L72" s="39"/>
      <c r="M72" s="39"/>
      <c r="N72" s="39"/>
      <c r="O72" s="48"/>
    </row>
    <row r="73" spans="1:15" ht="21.75" customHeight="1" x14ac:dyDescent="0.2">
      <c r="A73" s="310" t="str">
        <f>'Aree di rischio per processi'!A48</f>
        <v>C.1.1.6 Attività di sportello (front office)</v>
      </c>
      <c r="B73" s="311"/>
      <c r="C73" s="311"/>
      <c r="D73" s="311"/>
      <c r="E73" s="197"/>
      <c r="F73" s="61"/>
      <c r="G73" s="62" t="str">
        <f>IF(B76=0,"--",IF(C76&lt;10,"Basso",IF(C76&lt;18,"Medio",IF(C76&lt;25.1,"Alto",""))))</f>
        <v>Basso</v>
      </c>
      <c r="H73" s="54">
        <f>C76</f>
        <v>5.6</v>
      </c>
      <c r="I73" s="39"/>
      <c r="J73" s="39"/>
      <c r="K73" s="39"/>
      <c r="L73" s="39"/>
      <c r="M73" s="39"/>
      <c r="N73" s="39"/>
      <c r="O73" s="48"/>
    </row>
    <row r="74" spans="1:15" ht="51" customHeight="1" outlineLevel="1" x14ac:dyDescent="0.2">
      <c r="A74" s="312" t="str">
        <f>A73</f>
        <v>C.1.1.6 Attività di sportello (front office)</v>
      </c>
      <c r="B74" s="315" t="s">
        <v>148</v>
      </c>
      <c r="C74" s="316"/>
      <c r="D74" s="196" t="s">
        <v>317</v>
      </c>
      <c r="E74" s="18" t="s">
        <v>292</v>
      </c>
      <c r="F74" s="196" t="s">
        <v>291</v>
      </c>
      <c r="G74" s="266" t="s">
        <v>0</v>
      </c>
      <c r="H74" s="309" t="s">
        <v>470</v>
      </c>
      <c r="I74" s="319"/>
      <c r="J74" s="320" t="s">
        <v>471</v>
      </c>
      <c r="K74" s="319"/>
      <c r="L74" s="308" t="s">
        <v>174</v>
      </c>
      <c r="M74" s="308" t="s">
        <v>175</v>
      </c>
      <c r="N74" s="319" t="s">
        <v>147</v>
      </c>
      <c r="O74" s="48"/>
    </row>
    <row r="75" spans="1:15" ht="20.100000000000001" customHeight="1" outlineLevel="1" x14ac:dyDescent="0.2">
      <c r="A75" s="313"/>
      <c r="B75" s="317"/>
      <c r="C75" s="318"/>
      <c r="D75" s="37" t="s">
        <v>473</v>
      </c>
      <c r="E75" s="37" t="s">
        <v>468</v>
      </c>
      <c r="F75" s="37" t="s">
        <v>469</v>
      </c>
      <c r="G75" s="37" t="s">
        <v>468</v>
      </c>
      <c r="H75" s="50" t="s">
        <v>2</v>
      </c>
      <c r="I75" s="50" t="s">
        <v>3</v>
      </c>
      <c r="J75" s="50" t="s">
        <v>2</v>
      </c>
      <c r="K75" s="50" t="s">
        <v>3</v>
      </c>
      <c r="L75" s="309"/>
      <c r="M75" s="309"/>
      <c r="N75" s="319"/>
      <c r="O75" s="48"/>
    </row>
    <row r="76" spans="1:15" ht="63.75" outlineLevel="1" x14ac:dyDescent="0.2">
      <c r="A76" s="313"/>
      <c r="B76" s="243" t="s">
        <v>172</v>
      </c>
      <c r="C76" s="321">
        <f>B77*B80</f>
        <v>5.6</v>
      </c>
      <c r="D76" s="63"/>
      <c r="E76" s="63" t="s">
        <v>373</v>
      </c>
      <c r="F76" s="63" t="str">
        <f>VLOOKUP(E76,'Catalogo rischi'!$A$76:$B$86,2,FALSE)</f>
        <v>CR.5 Elusione delle procedure di svolgimento dell'attività e di controllo</v>
      </c>
      <c r="G76" s="63" t="s">
        <v>144</v>
      </c>
      <c r="H76" s="63" t="s">
        <v>441</v>
      </c>
      <c r="I76" s="63" t="s">
        <v>457</v>
      </c>
      <c r="J76" s="63" t="s">
        <v>431</v>
      </c>
      <c r="K76" s="63"/>
      <c r="L76" s="63"/>
      <c r="M76" s="63"/>
      <c r="N76" s="12"/>
      <c r="O76" s="48"/>
    </row>
    <row r="77" spans="1:15" ht="18" customHeight="1" outlineLevel="1" x14ac:dyDescent="0.2">
      <c r="A77" s="313"/>
      <c r="B77" s="244">
        <f>SUM('C'!B191:B222)/5</f>
        <v>2.8</v>
      </c>
      <c r="C77" s="322"/>
      <c r="D77" s="63"/>
      <c r="E77" s="63"/>
      <c r="F77" s="63"/>
      <c r="G77" s="63"/>
      <c r="H77" s="63"/>
      <c r="I77" s="63"/>
      <c r="J77" s="63"/>
      <c r="K77" s="63"/>
      <c r="L77" s="63"/>
      <c r="M77" s="63"/>
      <c r="N77" s="12"/>
      <c r="O77" s="48"/>
    </row>
    <row r="78" spans="1:15" ht="18" customHeight="1" outlineLevel="1" x14ac:dyDescent="0.2">
      <c r="A78" s="313"/>
      <c r="B78" s="250"/>
      <c r="C78" s="322"/>
      <c r="D78" s="63"/>
      <c r="E78" s="63"/>
      <c r="F78" s="63"/>
      <c r="G78" s="63"/>
      <c r="H78" s="63"/>
      <c r="I78" s="63"/>
      <c r="J78" s="63"/>
      <c r="K78" s="63"/>
      <c r="L78" s="63"/>
      <c r="M78" s="63"/>
      <c r="N78" s="12"/>
      <c r="O78" s="48"/>
    </row>
    <row r="79" spans="1:15" ht="18" customHeight="1" outlineLevel="1" x14ac:dyDescent="0.2">
      <c r="A79" s="313"/>
      <c r="B79" s="250" t="s">
        <v>114</v>
      </c>
      <c r="C79" s="322"/>
      <c r="D79" s="63"/>
      <c r="E79" s="63"/>
      <c r="F79" s="63"/>
      <c r="G79" s="63"/>
      <c r="H79" s="63"/>
      <c r="I79" s="63"/>
      <c r="J79" s="63"/>
      <c r="K79" s="63"/>
      <c r="L79" s="63"/>
      <c r="M79" s="63"/>
      <c r="N79" s="12"/>
      <c r="O79" s="48"/>
    </row>
    <row r="80" spans="1:15" ht="18" customHeight="1" outlineLevel="1" x14ac:dyDescent="0.2">
      <c r="A80" s="313"/>
      <c r="B80" s="246">
        <f>SUM('C'!E191:E217)/4</f>
        <v>2</v>
      </c>
      <c r="C80" s="322"/>
      <c r="D80" s="63"/>
      <c r="E80" s="63"/>
      <c r="F80" s="63"/>
      <c r="G80" s="63"/>
      <c r="H80" s="63"/>
      <c r="I80" s="63"/>
      <c r="J80" s="63"/>
      <c r="K80" s="63"/>
      <c r="L80" s="63"/>
      <c r="M80" s="63"/>
      <c r="N80" s="12"/>
      <c r="O80" s="48"/>
    </row>
    <row r="81" spans="1:15" ht="18" customHeight="1" outlineLevel="1" x14ac:dyDescent="0.2">
      <c r="A81" s="313"/>
      <c r="B81" s="251"/>
      <c r="C81" s="322"/>
      <c r="D81" s="63"/>
      <c r="E81" s="63"/>
      <c r="F81" s="63"/>
      <c r="G81" s="63"/>
      <c r="H81" s="63"/>
      <c r="I81" s="63"/>
      <c r="J81" s="63"/>
      <c r="K81" s="63"/>
      <c r="L81" s="63"/>
      <c r="M81" s="63"/>
      <c r="N81" s="12"/>
      <c r="O81" s="48"/>
    </row>
    <row r="82" spans="1:15" ht="18" customHeight="1" outlineLevel="1" x14ac:dyDescent="0.2">
      <c r="A82" s="313"/>
      <c r="B82" s="251" t="s">
        <v>115</v>
      </c>
      <c r="C82" s="322"/>
      <c r="D82" s="63"/>
      <c r="E82" s="63"/>
      <c r="F82" s="63"/>
      <c r="G82" s="63"/>
      <c r="H82" s="63"/>
      <c r="I82" s="63"/>
      <c r="J82" s="63"/>
      <c r="K82" s="63"/>
      <c r="L82" s="63"/>
      <c r="M82" s="63"/>
      <c r="N82" s="12"/>
      <c r="O82" s="48"/>
    </row>
    <row r="83" spans="1:15" ht="18" customHeight="1" outlineLevel="1" x14ac:dyDescent="0.2">
      <c r="A83" s="313"/>
      <c r="B83" s="245">
        <f>SUM('C'!H191:H195)</f>
        <v>4</v>
      </c>
      <c r="C83" s="322"/>
      <c r="D83" s="63"/>
      <c r="E83" s="63"/>
      <c r="F83" s="63"/>
      <c r="G83" s="63"/>
      <c r="H83" s="63"/>
      <c r="I83" s="63"/>
      <c r="J83" s="63"/>
      <c r="K83" s="63"/>
      <c r="L83" s="63"/>
      <c r="M83" s="63"/>
      <c r="N83" s="12"/>
      <c r="O83" s="48"/>
    </row>
    <row r="84" spans="1:15" ht="18" customHeight="1" outlineLevel="1" x14ac:dyDescent="0.2">
      <c r="A84" s="313"/>
      <c r="B84" s="107"/>
      <c r="C84" s="322"/>
      <c r="D84" s="63"/>
      <c r="E84" s="63"/>
      <c r="F84" s="63"/>
      <c r="G84" s="63"/>
      <c r="H84" s="63"/>
      <c r="I84" s="63"/>
      <c r="J84" s="63"/>
      <c r="K84" s="63"/>
      <c r="L84" s="63"/>
      <c r="M84" s="63"/>
      <c r="N84" s="12"/>
      <c r="O84" s="48"/>
    </row>
    <row r="85" spans="1:15" ht="18" customHeight="1" outlineLevel="1" x14ac:dyDescent="0.2">
      <c r="A85" s="314"/>
      <c r="B85" s="108"/>
      <c r="C85" s="323"/>
      <c r="D85" s="63"/>
      <c r="E85" s="63"/>
      <c r="F85" s="63"/>
      <c r="G85" s="63"/>
      <c r="H85" s="63"/>
      <c r="I85" s="63"/>
      <c r="J85" s="63"/>
      <c r="K85" s="63"/>
      <c r="L85" s="63"/>
      <c r="M85" s="63"/>
      <c r="N85" s="12"/>
      <c r="O85" s="48"/>
    </row>
    <row r="86" spans="1:15" x14ac:dyDescent="0.2">
      <c r="A86" s="39"/>
      <c r="B86" s="39"/>
      <c r="C86" s="39"/>
      <c r="D86" s="39"/>
      <c r="E86" s="39"/>
      <c r="F86" s="39"/>
      <c r="G86" s="39"/>
      <c r="H86" s="39"/>
      <c r="I86" s="39"/>
      <c r="J86" s="39"/>
      <c r="K86" s="39"/>
      <c r="L86" s="39"/>
      <c r="M86" s="39"/>
      <c r="N86" s="39"/>
      <c r="O86" s="48"/>
    </row>
    <row r="87" spans="1:15" ht="39.75" customHeight="1" x14ac:dyDescent="0.2">
      <c r="A87" s="310" t="str">
        <f>'Aree di rischio per processi'!A49</f>
        <v>C.1.1.8 Esame di idoneità abilitanti per l’iscrizione in alcuni ruoli</v>
      </c>
      <c r="B87" s="311"/>
      <c r="C87" s="311"/>
      <c r="D87" s="311"/>
      <c r="E87" s="204"/>
      <c r="F87" s="61"/>
      <c r="G87" s="62" t="str">
        <f>IF(B90=0,"--",IF(C90&lt;10,"Basso",IF(C90&lt;18,"Medio",IF(C90&lt;25.1,"Alto",""))))</f>
        <v>Basso</v>
      </c>
      <c r="H87" s="54">
        <f>C90</f>
        <v>5.6</v>
      </c>
      <c r="I87" s="39"/>
      <c r="J87" s="39"/>
      <c r="K87" s="39"/>
      <c r="L87" s="39"/>
      <c r="M87" s="39"/>
      <c r="N87" s="39"/>
      <c r="O87" s="48"/>
    </row>
    <row r="88" spans="1:15" ht="51" customHeight="1" outlineLevel="1" x14ac:dyDescent="0.2">
      <c r="A88" s="312" t="str">
        <f>A87</f>
        <v>C.1.1.8 Esame di idoneità abilitanti per l’iscrizione in alcuni ruoli</v>
      </c>
      <c r="B88" s="315" t="s">
        <v>148</v>
      </c>
      <c r="C88" s="316"/>
      <c r="D88" s="196" t="s">
        <v>317</v>
      </c>
      <c r="E88" s="18" t="s">
        <v>292</v>
      </c>
      <c r="F88" s="196" t="s">
        <v>291</v>
      </c>
      <c r="G88" s="266" t="s">
        <v>0</v>
      </c>
      <c r="H88" s="309" t="s">
        <v>470</v>
      </c>
      <c r="I88" s="319"/>
      <c r="J88" s="320" t="s">
        <v>471</v>
      </c>
      <c r="K88" s="319"/>
      <c r="L88" s="308" t="s">
        <v>174</v>
      </c>
      <c r="M88" s="308" t="s">
        <v>175</v>
      </c>
      <c r="N88" s="319" t="s">
        <v>147</v>
      </c>
      <c r="O88" s="48"/>
    </row>
    <row r="89" spans="1:15" outlineLevel="1" x14ac:dyDescent="0.2">
      <c r="A89" s="313"/>
      <c r="B89" s="317"/>
      <c r="C89" s="318"/>
      <c r="D89" s="37" t="s">
        <v>473</v>
      </c>
      <c r="E89" s="37" t="s">
        <v>468</v>
      </c>
      <c r="F89" s="37" t="s">
        <v>469</v>
      </c>
      <c r="G89" s="37" t="s">
        <v>468</v>
      </c>
      <c r="H89" s="50" t="s">
        <v>2</v>
      </c>
      <c r="I89" s="50" t="s">
        <v>3</v>
      </c>
      <c r="J89" s="50" t="s">
        <v>2</v>
      </c>
      <c r="K89" s="50" t="s">
        <v>3</v>
      </c>
      <c r="L89" s="309"/>
      <c r="M89" s="309"/>
      <c r="N89" s="319"/>
      <c r="O89" s="48"/>
    </row>
    <row r="90" spans="1:15" ht="89.25" outlineLevel="1" x14ac:dyDescent="0.2">
      <c r="A90" s="313"/>
      <c r="B90" s="243" t="s">
        <v>172</v>
      </c>
      <c r="C90" s="321">
        <f>B91*B94</f>
        <v>5.6</v>
      </c>
      <c r="D90" s="63"/>
      <c r="E90" s="63" t="s">
        <v>407</v>
      </c>
      <c r="F90" s="63" t="str">
        <f>VLOOKUP(E90,'Catalogo rischi'!$A$76:$B$86,2,FALSE)</f>
        <v>CR.6 Uso improprio o distorto della discrezionalità</v>
      </c>
      <c r="G90" s="63" t="s">
        <v>144</v>
      </c>
      <c r="H90" s="63" t="s">
        <v>432</v>
      </c>
      <c r="I90" s="63" t="s">
        <v>478</v>
      </c>
      <c r="J90" s="63" t="s">
        <v>424</v>
      </c>
      <c r="K90" s="63" t="s">
        <v>423</v>
      </c>
      <c r="L90" s="63"/>
      <c r="M90" s="63"/>
      <c r="N90" s="12"/>
      <c r="O90" s="48"/>
    </row>
    <row r="91" spans="1:15" outlineLevel="1" x14ac:dyDescent="0.2">
      <c r="A91" s="313"/>
      <c r="B91" s="244">
        <f>SUM('C'!B228:B259)/5</f>
        <v>2.8</v>
      </c>
      <c r="C91" s="322"/>
      <c r="D91" s="63"/>
      <c r="E91" s="63"/>
      <c r="F91" s="63"/>
      <c r="G91" s="63"/>
      <c r="H91" s="63"/>
      <c r="I91" s="63"/>
      <c r="J91" s="63"/>
      <c r="K91" s="63"/>
      <c r="L91" s="63"/>
      <c r="M91" s="63"/>
      <c r="N91" s="12"/>
      <c r="O91" s="48"/>
    </row>
    <row r="92" spans="1:15" outlineLevel="1" x14ac:dyDescent="0.2">
      <c r="A92" s="313"/>
      <c r="B92" s="261"/>
      <c r="C92" s="322"/>
      <c r="D92" s="63"/>
      <c r="E92" s="63"/>
      <c r="F92" s="63"/>
      <c r="G92" s="63"/>
      <c r="H92" s="63"/>
      <c r="I92" s="63"/>
      <c r="J92" s="63"/>
      <c r="K92" s="63"/>
      <c r="L92" s="63"/>
      <c r="M92" s="63"/>
      <c r="N92" s="12"/>
      <c r="O92" s="48"/>
    </row>
    <row r="93" spans="1:15" outlineLevel="1" x14ac:dyDescent="0.2">
      <c r="A93" s="313"/>
      <c r="B93" s="250" t="s">
        <v>114</v>
      </c>
      <c r="C93" s="322"/>
      <c r="D93" s="63"/>
      <c r="E93" s="63"/>
      <c r="F93" s="63"/>
      <c r="G93" s="63"/>
      <c r="H93" s="63"/>
      <c r="I93" s="63"/>
      <c r="J93" s="63"/>
      <c r="K93" s="63"/>
      <c r="L93" s="63"/>
      <c r="M93" s="63"/>
      <c r="N93" s="12"/>
      <c r="O93" s="48"/>
    </row>
    <row r="94" spans="1:15" outlineLevel="1" x14ac:dyDescent="0.2">
      <c r="A94" s="313"/>
      <c r="B94" s="246">
        <f>SUM('C'!E228:E254)/4</f>
        <v>2</v>
      </c>
      <c r="C94" s="322"/>
      <c r="D94" s="63"/>
      <c r="E94" s="63"/>
      <c r="F94" s="63"/>
      <c r="G94" s="63"/>
      <c r="H94" s="63"/>
      <c r="I94" s="63"/>
      <c r="J94" s="63"/>
      <c r="K94" s="63"/>
      <c r="L94" s="63"/>
      <c r="M94" s="63"/>
      <c r="N94" s="12"/>
      <c r="O94" s="48"/>
    </row>
    <row r="95" spans="1:15" outlineLevel="1" x14ac:dyDescent="0.2">
      <c r="A95" s="313"/>
      <c r="B95" s="251"/>
      <c r="C95" s="322"/>
      <c r="D95" s="63"/>
      <c r="E95" s="63"/>
      <c r="F95" s="63"/>
      <c r="G95" s="63"/>
      <c r="H95" s="63"/>
      <c r="I95" s="63"/>
      <c r="J95" s="63"/>
      <c r="K95" s="63"/>
      <c r="L95" s="63"/>
      <c r="M95" s="63"/>
      <c r="N95" s="12"/>
      <c r="O95" s="48"/>
    </row>
    <row r="96" spans="1:15" outlineLevel="1" x14ac:dyDescent="0.2">
      <c r="A96" s="313"/>
      <c r="B96" s="251" t="s">
        <v>115</v>
      </c>
      <c r="C96" s="322"/>
      <c r="D96" s="63"/>
      <c r="E96" s="63"/>
      <c r="F96" s="63"/>
      <c r="G96" s="63"/>
      <c r="H96" s="63"/>
      <c r="I96" s="63"/>
      <c r="J96" s="63"/>
      <c r="K96" s="63"/>
      <c r="L96" s="63"/>
      <c r="M96" s="63"/>
      <c r="N96" s="12"/>
      <c r="O96" s="48"/>
    </row>
    <row r="97" spans="1:15" outlineLevel="1" x14ac:dyDescent="0.2">
      <c r="A97" s="313"/>
      <c r="B97" s="245">
        <f>SUM('C'!H228:H232)</f>
        <v>5</v>
      </c>
      <c r="C97" s="322"/>
      <c r="D97" s="63"/>
      <c r="E97" s="63"/>
      <c r="F97" s="63"/>
      <c r="G97" s="63"/>
      <c r="H97" s="63"/>
      <c r="I97" s="63"/>
      <c r="J97" s="63"/>
      <c r="K97" s="63"/>
      <c r="L97" s="63"/>
      <c r="M97" s="63"/>
      <c r="N97" s="12"/>
      <c r="O97" s="48"/>
    </row>
    <row r="98" spans="1:15" outlineLevel="1" x14ac:dyDescent="0.2">
      <c r="A98" s="313"/>
      <c r="B98" s="107"/>
      <c r="C98" s="322"/>
      <c r="D98" s="63"/>
      <c r="E98" s="63"/>
      <c r="F98" s="63"/>
      <c r="G98" s="63"/>
      <c r="H98" s="63"/>
      <c r="I98" s="63"/>
      <c r="J98" s="63"/>
      <c r="K98" s="63"/>
      <c r="L98" s="63"/>
      <c r="M98" s="63"/>
      <c r="N98" s="12"/>
      <c r="O98" s="48"/>
    </row>
    <row r="99" spans="1:15" outlineLevel="1" x14ac:dyDescent="0.2">
      <c r="A99" s="314"/>
      <c r="B99" s="205"/>
      <c r="C99" s="323"/>
      <c r="D99" s="63"/>
      <c r="E99" s="63"/>
      <c r="F99" s="63"/>
      <c r="G99" s="63"/>
      <c r="H99" s="63"/>
      <c r="I99" s="63"/>
      <c r="J99" s="63"/>
      <c r="K99" s="63"/>
      <c r="L99" s="63"/>
      <c r="M99" s="63"/>
      <c r="N99" s="12"/>
      <c r="O99" s="48"/>
    </row>
    <row r="100" spans="1:15" x14ac:dyDescent="0.2">
      <c r="A100" s="39"/>
      <c r="B100" s="39"/>
      <c r="C100" s="39"/>
      <c r="D100" s="39"/>
      <c r="E100" s="39"/>
      <c r="F100" s="39"/>
      <c r="G100" s="39"/>
      <c r="H100" s="39"/>
      <c r="I100" s="39"/>
      <c r="J100" s="39"/>
      <c r="K100" s="39"/>
      <c r="L100" s="39"/>
      <c r="M100" s="39"/>
      <c r="N100" s="39"/>
      <c r="O100" s="48"/>
    </row>
    <row r="101" spans="1:15" ht="30.75" customHeight="1" outlineLevel="1" x14ac:dyDescent="0.2">
      <c r="A101" s="310" t="str">
        <f>'Aree di rischio per processi'!A52</f>
        <v>C.2.1.1 Gestione istanze di cancellazione protesti</v>
      </c>
      <c r="B101" s="311"/>
      <c r="C101" s="311"/>
      <c r="D101" s="311"/>
      <c r="E101" s="204"/>
      <c r="F101" s="61"/>
      <c r="G101" s="62" t="str">
        <f>IF(B104=0,"--",IF(C104&lt;10,"Basso",IF(C104&lt;18,"Medio",IF(C104&lt;25.1,"Alto",""))))</f>
        <v>Basso</v>
      </c>
      <c r="H101" s="54">
        <f>C104</f>
        <v>7</v>
      </c>
      <c r="I101" s="39"/>
      <c r="J101" s="39"/>
      <c r="K101" s="39"/>
      <c r="L101" s="39"/>
      <c r="M101" s="39"/>
      <c r="N101" s="39"/>
      <c r="O101" s="48"/>
    </row>
    <row r="102" spans="1:15" ht="51" customHeight="1" outlineLevel="1" x14ac:dyDescent="0.2">
      <c r="A102" s="312" t="str">
        <f>A101</f>
        <v>C.2.1.1 Gestione istanze di cancellazione protesti</v>
      </c>
      <c r="B102" s="315" t="s">
        <v>148</v>
      </c>
      <c r="C102" s="316"/>
      <c r="D102" s="196" t="s">
        <v>317</v>
      </c>
      <c r="E102" s="18" t="s">
        <v>292</v>
      </c>
      <c r="F102" s="196" t="s">
        <v>291</v>
      </c>
      <c r="G102" s="266" t="s">
        <v>0</v>
      </c>
      <c r="H102" s="309" t="s">
        <v>470</v>
      </c>
      <c r="I102" s="319"/>
      <c r="J102" s="320" t="s">
        <v>471</v>
      </c>
      <c r="K102" s="319"/>
      <c r="L102" s="308" t="s">
        <v>174</v>
      </c>
      <c r="M102" s="308" t="s">
        <v>175</v>
      </c>
      <c r="N102" s="319" t="s">
        <v>147</v>
      </c>
      <c r="O102" s="48"/>
    </row>
    <row r="103" spans="1:15" outlineLevel="1" x14ac:dyDescent="0.2">
      <c r="A103" s="313"/>
      <c r="B103" s="317"/>
      <c r="C103" s="318"/>
      <c r="D103" s="37" t="s">
        <v>473</v>
      </c>
      <c r="E103" s="37" t="s">
        <v>468</v>
      </c>
      <c r="F103" s="37" t="s">
        <v>469</v>
      </c>
      <c r="G103" s="37" t="s">
        <v>468</v>
      </c>
      <c r="H103" s="50" t="s">
        <v>2</v>
      </c>
      <c r="I103" s="50" t="s">
        <v>3</v>
      </c>
      <c r="J103" s="50" t="s">
        <v>2</v>
      </c>
      <c r="K103" s="50" t="s">
        <v>3</v>
      </c>
      <c r="L103" s="309"/>
      <c r="M103" s="309"/>
      <c r="N103" s="319"/>
      <c r="O103" s="48"/>
    </row>
    <row r="104" spans="1:15" ht="89.25" outlineLevel="1" x14ac:dyDescent="0.2">
      <c r="A104" s="313"/>
      <c r="B104" s="243" t="s">
        <v>172</v>
      </c>
      <c r="C104" s="321">
        <f>B105*B108</f>
        <v>7</v>
      </c>
      <c r="D104" s="63"/>
      <c r="E104" s="63" t="s">
        <v>374</v>
      </c>
      <c r="F104" s="63" t="str">
        <f>VLOOKUP(E104,'Catalogo rischi'!$A$76:$B$86,2,FALSE)</f>
        <v>CR.1 Pilotamento delle procedure</v>
      </c>
      <c r="G104" s="63" t="s">
        <v>144</v>
      </c>
      <c r="H104" s="63" t="s">
        <v>450</v>
      </c>
      <c r="I104" s="63" t="s">
        <v>478</v>
      </c>
      <c r="J104" s="63" t="s">
        <v>445</v>
      </c>
      <c r="K104" s="63"/>
      <c r="L104" s="63"/>
      <c r="M104" s="63"/>
      <c r="N104" s="12"/>
      <c r="O104" s="48"/>
    </row>
    <row r="105" spans="1:15" outlineLevel="1" x14ac:dyDescent="0.2">
      <c r="A105" s="313"/>
      <c r="B105" s="244">
        <f>SUM('C'!B265:B296)/5</f>
        <v>2.8</v>
      </c>
      <c r="C105" s="322"/>
      <c r="D105" s="63"/>
      <c r="E105" s="63"/>
      <c r="F105" s="63"/>
      <c r="G105" s="63"/>
      <c r="H105" s="63"/>
      <c r="I105" s="63"/>
      <c r="J105" s="63"/>
      <c r="K105" s="63"/>
      <c r="L105" s="63"/>
      <c r="M105" s="63"/>
      <c r="N105" s="12"/>
      <c r="O105" s="48"/>
    </row>
    <row r="106" spans="1:15" outlineLevel="1" x14ac:dyDescent="0.2">
      <c r="A106" s="313"/>
      <c r="B106" s="250"/>
      <c r="C106" s="322"/>
      <c r="D106" s="63"/>
      <c r="E106" s="63"/>
      <c r="F106" s="63"/>
      <c r="G106" s="63"/>
      <c r="H106" s="63"/>
      <c r="I106" s="63"/>
      <c r="J106" s="63"/>
      <c r="K106" s="63"/>
      <c r="L106" s="63"/>
      <c r="M106" s="63"/>
      <c r="N106" s="12"/>
      <c r="O106" s="48"/>
    </row>
    <row r="107" spans="1:15" outlineLevel="1" x14ac:dyDescent="0.2">
      <c r="A107" s="313"/>
      <c r="B107" s="250" t="s">
        <v>114</v>
      </c>
      <c r="C107" s="322"/>
      <c r="D107" s="63"/>
      <c r="E107" s="63"/>
      <c r="F107" s="63"/>
      <c r="G107" s="63"/>
      <c r="H107" s="63"/>
      <c r="I107" s="63"/>
      <c r="J107" s="63"/>
      <c r="K107" s="63"/>
      <c r="L107" s="63"/>
      <c r="M107" s="63"/>
      <c r="N107" s="12"/>
      <c r="O107" s="48"/>
    </row>
    <row r="108" spans="1:15" outlineLevel="1" x14ac:dyDescent="0.2">
      <c r="A108" s="313"/>
      <c r="B108" s="246">
        <f>SUM('C'!E265:F291)/4</f>
        <v>2.5</v>
      </c>
      <c r="C108" s="322"/>
      <c r="D108" s="63"/>
      <c r="E108" s="63"/>
      <c r="F108" s="63"/>
      <c r="G108" s="63"/>
      <c r="H108" s="63"/>
      <c r="I108" s="63"/>
      <c r="J108" s="63"/>
      <c r="K108" s="63"/>
      <c r="L108" s="63"/>
      <c r="M108" s="63"/>
      <c r="N108" s="12"/>
      <c r="O108" s="48"/>
    </row>
    <row r="109" spans="1:15" outlineLevel="1" x14ac:dyDescent="0.2">
      <c r="A109" s="313"/>
      <c r="B109" s="251"/>
      <c r="C109" s="322"/>
      <c r="D109" s="63"/>
      <c r="E109" s="63"/>
      <c r="F109" s="63"/>
      <c r="G109" s="63"/>
      <c r="H109" s="63"/>
      <c r="I109" s="63"/>
      <c r="J109" s="63"/>
      <c r="K109" s="63"/>
      <c r="L109" s="63"/>
      <c r="M109" s="63"/>
      <c r="N109" s="12"/>
      <c r="O109" s="48"/>
    </row>
    <row r="110" spans="1:15" outlineLevel="1" x14ac:dyDescent="0.2">
      <c r="A110" s="313"/>
      <c r="B110" s="251" t="s">
        <v>115</v>
      </c>
      <c r="C110" s="322"/>
      <c r="D110" s="63"/>
      <c r="E110" s="63"/>
      <c r="F110" s="63"/>
      <c r="G110" s="63"/>
      <c r="H110" s="63"/>
      <c r="I110" s="63"/>
      <c r="J110" s="63"/>
      <c r="K110" s="63"/>
      <c r="L110" s="63"/>
      <c r="M110" s="63"/>
      <c r="N110" s="12"/>
      <c r="O110" s="48"/>
    </row>
    <row r="111" spans="1:15" outlineLevel="1" x14ac:dyDescent="0.2">
      <c r="A111" s="313"/>
      <c r="B111" s="245">
        <f>SUM('C'!H265:H269)</f>
        <v>3</v>
      </c>
      <c r="C111" s="322"/>
      <c r="D111" s="63"/>
      <c r="E111" s="63"/>
      <c r="F111" s="63"/>
      <c r="G111" s="63"/>
      <c r="H111" s="63"/>
      <c r="I111" s="63"/>
      <c r="J111" s="63"/>
      <c r="K111" s="63"/>
      <c r="L111" s="63"/>
      <c r="M111" s="63"/>
      <c r="N111" s="12"/>
      <c r="O111" s="48"/>
    </row>
    <row r="112" spans="1:15" outlineLevel="1" x14ac:dyDescent="0.2">
      <c r="A112" s="313"/>
      <c r="B112" s="107"/>
      <c r="C112" s="322"/>
      <c r="D112" s="63"/>
      <c r="E112" s="63"/>
      <c r="F112" s="63"/>
      <c r="G112" s="63"/>
      <c r="H112" s="63"/>
      <c r="I112" s="63"/>
      <c r="J112" s="63"/>
      <c r="K112" s="63"/>
      <c r="L112" s="63"/>
      <c r="M112" s="63"/>
      <c r="N112" s="12"/>
      <c r="O112" s="48"/>
    </row>
    <row r="113" spans="1:15" outlineLevel="1" x14ac:dyDescent="0.2">
      <c r="A113" s="314"/>
      <c r="B113" s="205"/>
      <c r="C113" s="323"/>
      <c r="D113" s="63"/>
      <c r="E113" s="63"/>
      <c r="F113" s="63"/>
      <c r="G113" s="63"/>
      <c r="H113" s="63"/>
      <c r="I113" s="63"/>
      <c r="J113" s="63"/>
      <c r="K113" s="63"/>
      <c r="L113" s="63"/>
      <c r="M113" s="63"/>
      <c r="N113" s="12"/>
      <c r="O113" s="48"/>
    </row>
    <row r="114" spans="1:15" x14ac:dyDescent="0.2">
      <c r="A114" s="39"/>
      <c r="B114" s="39"/>
      <c r="C114" s="39"/>
      <c r="D114" s="39"/>
      <c r="E114" s="39"/>
      <c r="F114" s="39"/>
      <c r="G114" s="39"/>
      <c r="H114" s="39"/>
      <c r="I114" s="39"/>
      <c r="J114" s="39"/>
      <c r="K114" s="39"/>
      <c r="L114" s="39"/>
      <c r="M114" s="39"/>
      <c r="N114" s="39"/>
      <c r="O114" s="48"/>
    </row>
    <row r="115" spans="1:15" ht="20.25" customHeight="1" x14ac:dyDescent="0.2">
      <c r="A115" s="310" t="str">
        <f>'Aree di rischio per processi'!A53</f>
        <v>C.2.1.2 Pubblicazioni elenchi protesti</v>
      </c>
      <c r="B115" s="311"/>
      <c r="C115" s="311"/>
      <c r="D115" s="311"/>
      <c r="E115" s="204"/>
      <c r="F115" s="61"/>
      <c r="G115" s="62" t="str">
        <f>IF(B118=0,"--",IF(C118&lt;10,"Basso",IF(C118&lt;18,"Medio",IF(C118&lt;25.1,"Alto",""))))</f>
        <v>Basso</v>
      </c>
      <c r="H115" s="54">
        <f>C118</f>
        <v>7</v>
      </c>
      <c r="I115" s="39"/>
      <c r="J115" s="39"/>
      <c r="K115" s="39"/>
      <c r="L115" s="39"/>
      <c r="M115" s="39"/>
      <c r="N115" s="39"/>
      <c r="O115" s="48"/>
    </row>
    <row r="116" spans="1:15" ht="51" customHeight="1" outlineLevel="1" x14ac:dyDescent="0.2">
      <c r="A116" s="312" t="str">
        <f>A115</f>
        <v>C.2.1.2 Pubblicazioni elenchi protesti</v>
      </c>
      <c r="B116" s="315" t="s">
        <v>148</v>
      </c>
      <c r="C116" s="316"/>
      <c r="D116" s="196" t="s">
        <v>317</v>
      </c>
      <c r="E116" s="18" t="s">
        <v>292</v>
      </c>
      <c r="F116" s="196" t="s">
        <v>291</v>
      </c>
      <c r="G116" s="266" t="s">
        <v>0</v>
      </c>
      <c r="H116" s="309" t="s">
        <v>470</v>
      </c>
      <c r="I116" s="319"/>
      <c r="J116" s="320" t="s">
        <v>471</v>
      </c>
      <c r="K116" s="319"/>
      <c r="L116" s="308" t="s">
        <v>174</v>
      </c>
      <c r="M116" s="308" t="s">
        <v>175</v>
      </c>
      <c r="N116" s="319" t="s">
        <v>147</v>
      </c>
      <c r="O116" s="48"/>
    </row>
    <row r="117" spans="1:15" outlineLevel="1" x14ac:dyDescent="0.2">
      <c r="A117" s="313"/>
      <c r="B117" s="317"/>
      <c r="C117" s="318"/>
      <c r="D117" s="37" t="s">
        <v>473</v>
      </c>
      <c r="E117" s="37" t="s">
        <v>468</v>
      </c>
      <c r="F117" s="37" t="s">
        <v>469</v>
      </c>
      <c r="G117" s="37" t="s">
        <v>468</v>
      </c>
      <c r="H117" s="50" t="s">
        <v>2</v>
      </c>
      <c r="I117" s="50" t="s">
        <v>3</v>
      </c>
      <c r="J117" s="50" t="s">
        <v>2</v>
      </c>
      <c r="K117" s="50" t="s">
        <v>3</v>
      </c>
      <c r="L117" s="309"/>
      <c r="M117" s="309"/>
      <c r="N117" s="319"/>
      <c r="O117" s="48"/>
    </row>
    <row r="118" spans="1:15" ht="114.75" outlineLevel="1" x14ac:dyDescent="0.2">
      <c r="A118" s="313"/>
      <c r="B118" s="243" t="s">
        <v>172</v>
      </c>
      <c r="C118" s="321">
        <f>B119*B122</f>
        <v>7</v>
      </c>
      <c r="D118" s="63"/>
      <c r="E118" s="63" t="s">
        <v>375</v>
      </c>
      <c r="F118" s="63" t="str">
        <f>VLOOKUP(E118,'Catalogo rischi'!$A$76:$B$86,2,FALSE)</f>
        <v>CR.5 Elusione delle procedure di svolgimento dell'attività e di controllo</v>
      </c>
      <c r="G118" s="63" t="s">
        <v>144</v>
      </c>
      <c r="H118" s="63" t="s">
        <v>441</v>
      </c>
      <c r="I118" s="63" t="s">
        <v>176</v>
      </c>
      <c r="J118" s="63"/>
      <c r="K118" s="63"/>
      <c r="L118" s="63"/>
      <c r="M118" s="63"/>
      <c r="N118" s="12"/>
      <c r="O118" s="48"/>
    </row>
    <row r="119" spans="1:15" outlineLevel="1" x14ac:dyDescent="0.2">
      <c r="A119" s="313"/>
      <c r="B119" s="244">
        <f>SUM('C'!B302:B333)/5</f>
        <v>2.8</v>
      </c>
      <c r="C119" s="322"/>
      <c r="D119" s="63"/>
      <c r="E119" s="63"/>
      <c r="F119" s="63"/>
      <c r="G119" s="63"/>
      <c r="H119" s="63"/>
      <c r="I119" s="63"/>
      <c r="J119" s="63"/>
      <c r="K119" s="63"/>
      <c r="L119" s="63"/>
      <c r="M119" s="63"/>
      <c r="N119" s="12"/>
      <c r="O119" s="48"/>
    </row>
    <row r="120" spans="1:15" outlineLevel="1" x14ac:dyDescent="0.2">
      <c r="A120" s="313"/>
      <c r="B120" s="250"/>
      <c r="C120" s="322"/>
      <c r="D120" s="63"/>
      <c r="E120" s="63"/>
      <c r="F120" s="63"/>
      <c r="G120" s="63"/>
      <c r="H120" s="63"/>
      <c r="I120" s="63"/>
      <c r="J120" s="63"/>
      <c r="K120" s="63"/>
      <c r="L120" s="63"/>
      <c r="M120" s="63"/>
      <c r="N120" s="12"/>
      <c r="O120" s="48"/>
    </row>
    <row r="121" spans="1:15" outlineLevel="1" x14ac:dyDescent="0.2">
      <c r="A121" s="313"/>
      <c r="B121" s="250" t="s">
        <v>114</v>
      </c>
      <c r="C121" s="322"/>
      <c r="D121" s="63"/>
      <c r="E121" s="63"/>
      <c r="F121" s="63"/>
      <c r="G121" s="63"/>
      <c r="H121" s="63"/>
      <c r="I121" s="63"/>
      <c r="J121" s="63"/>
      <c r="K121" s="63"/>
      <c r="L121" s="63"/>
      <c r="M121" s="63"/>
      <c r="N121" s="12"/>
      <c r="O121" s="48"/>
    </row>
    <row r="122" spans="1:15" outlineLevel="1" x14ac:dyDescent="0.2">
      <c r="A122" s="313"/>
      <c r="B122" s="246">
        <f>SUM('C'!E302:E328)/4</f>
        <v>2.5</v>
      </c>
      <c r="C122" s="322"/>
      <c r="D122" s="63"/>
      <c r="E122" s="63"/>
      <c r="F122" s="63"/>
      <c r="G122" s="63"/>
      <c r="H122" s="63"/>
      <c r="I122" s="63"/>
      <c r="J122" s="63"/>
      <c r="K122" s="63"/>
      <c r="L122" s="63"/>
      <c r="M122" s="63"/>
      <c r="N122" s="12"/>
      <c r="O122" s="48"/>
    </row>
    <row r="123" spans="1:15" outlineLevel="1" x14ac:dyDescent="0.2">
      <c r="A123" s="313"/>
      <c r="B123" s="251"/>
      <c r="C123" s="322"/>
      <c r="D123" s="63"/>
      <c r="E123" s="63"/>
      <c r="F123" s="63"/>
      <c r="G123" s="63"/>
      <c r="H123" s="63"/>
      <c r="I123" s="63"/>
      <c r="J123" s="63"/>
      <c r="K123" s="63"/>
      <c r="L123" s="63"/>
      <c r="M123" s="63"/>
      <c r="N123" s="12"/>
      <c r="O123" s="48"/>
    </row>
    <row r="124" spans="1:15" outlineLevel="1" x14ac:dyDescent="0.2">
      <c r="A124" s="313"/>
      <c r="B124" s="251" t="s">
        <v>115</v>
      </c>
      <c r="C124" s="322"/>
      <c r="D124" s="63"/>
      <c r="E124" s="63"/>
      <c r="F124" s="63"/>
      <c r="G124" s="63"/>
      <c r="H124" s="63"/>
      <c r="I124" s="63"/>
      <c r="J124" s="63"/>
      <c r="K124" s="63"/>
      <c r="L124" s="63"/>
      <c r="M124" s="63"/>
      <c r="N124" s="12"/>
      <c r="O124" s="48"/>
    </row>
    <row r="125" spans="1:15" outlineLevel="1" x14ac:dyDescent="0.2">
      <c r="A125" s="313"/>
      <c r="B125" s="245">
        <f>SUM('C'!H302:H306)</f>
        <v>3</v>
      </c>
      <c r="C125" s="322"/>
      <c r="D125" s="63"/>
      <c r="E125" s="63"/>
      <c r="F125" s="63"/>
      <c r="G125" s="63"/>
      <c r="H125" s="63"/>
      <c r="I125" s="63"/>
      <c r="J125" s="63"/>
      <c r="K125" s="63"/>
      <c r="L125" s="63"/>
      <c r="M125" s="63"/>
      <c r="N125" s="12"/>
      <c r="O125" s="48"/>
    </row>
    <row r="126" spans="1:15" outlineLevel="1" x14ac:dyDescent="0.2">
      <c r="A126" s="313"/>
      <c r="B126" s="107"/>
      <c r="C126" s="322"/>
      <c r="D126" s="63"/>
      <c r="E126" s="63"/>
      <c r="F126" s="63"/>
      <c r="G126" s="63"/>
      <c r="H126" s="63"/>
      <c r="I126" s="63"/>
      <c r="J126" s="63"/>
      <c r="K126" s="63"/>
      <c r="L126" s="63"/>
      <c r="M126" s="63"/>
      <c r="N126" s="12"/>
      <c r="O126" s="48"/>
    </row>
    <row r="127" spans="1:15" outlineLevel="1" x14ac:dyDescent="0.2">
      <c r="A127" s="314"/>
      <c r="B127" s="205"/>
      <c r="C127" s="323"/>
      <c r="D127" s="63"/>
      <c r="E127" s="63"/>
      <c r="F127" s="63"/>
      <c r="G127" s="63"/>
      <c r="H127" s="63"/>
      <c r="I127" s="63"/>
      <c r="J127" s="63"/>
      <c r="K127" s="63"/>
      <c r="L127" s="63"/>
      <c r="M127" s="63"/>
      <c r="N127" s="12"/>
      <c r="O127" s="48"/>
    </row>
    <row r="128" spans="1:15" x14ac:dyDescent="0.2">
      <c r="A128" s="39"/>
      <c r="B128" s="39"/>
      <c r="C128" s="39"/>
      <c r="D128" s="39"/>
      <c r="E128" s="39"/>
      <c r="F128" s="39"/>
      <c r="G128" s="39"/>
      <c r="H128" s="39"/>
      <c r="I128" s="39"/>
      <c r="J128" s="39"/>
      <c r="K128" s="39"/>
      <c r="L128" s="39"/>
      <c r="M128" s="39"/>
      <c r="N128" s="39"/>
      <c r="O128" s="48"/>
    </row>
    <row r="129" spans="1:15" ht="20.25" customHeight="1" x14ac:dyDescent="0.2">
      <c r="A129" s="310" t="str">
        <f>'Aree di rischio per processi'!A55</f>
        <v>C.2.2.1 Gestione domande brevetti e marchi</v>
      </c>
      <c r="B129" s="311"/>
      <c r="C129" s="311"/>
      <c r="D129" s="311"/>
      <c r="E129" s="204"/>
      <c r="F129" s="61"/>
      <c r="G129" s="62" t="str">
        <f>IF(B132=0,"--",IF(C132&lt;10,"Basso",IF(C132&lt;18,"Medio",IF(C132&lt;25.1,"Alto",""))))</f>
        <v>Basso</v>
      </c>
      <c r="H129" s="54">
        <f>C132</f>
        <v>5</v>
      </c>
      <c r="I129" s="39"/>
      <c r="J129" s="39"/>
      <c r="K129" s="39"/>
      <c r="L129" s="39"/>
      <c r="M129" s="39"/>
      <c r="N129" s="39"/>
      <c r="O129" s="48"/>
    </row>
    <row r="130" spans="1:15" ht="51" customHeight="1" outlineLevel="1" x14ac:dyDescent="0.2">
      <c r="A130" s="312" t="str">
        <f>A129</f>
        <v>C.2.2.1 Gestione domande brevetti e marchi</v>
      </c>
      <c r="B130" s="315" t="s">
        <v>148</v>
      </c>
      <c r="C130" s="316"/>
      <c r="D130" s="196" t="s">
        <v>317</v>
      </c>
      <c r="E130" s="18" t="s">
        <v>292</v>
      </c>
      <c r="F130" s="196" t="s">
        <v>291</v>
      </c>
      <c r="G130" s="266" t="s">
        <v>0</v>
      </c>
      <c r="H130" s="309" t="s">
        <v>470</v>
      </c>
      <c r="I130" s="319"/>
      <c r="J130" s="320" t="s">
        <v>471</v>
      </c>
      <c r="K130" s="319"/>
      <c r="L130" s="308" t="s">
        <v>174</v>
      </c>
      <c r="M130" s="308" t="s">
        <v>175</v>
      </c>
      <c r="N130" s="319" t="s">
        <v>147</v>
      </c>
      <c r="O130" s="48"/>
    </row>
    <row r="131" spans="1:15" outlineLevel="1" x14ac:dyDescent="0.2">
      <c r="A131" s="313"/>
      <c r="B131" s="317"/>
      <c r="C131" s="318"/>
      <c r="D131" s="37" t="s">
        <v>473</v>
      </c>
      <c r="E131" s="37" t="s">
        <v>468</v>
      </c>
      <c r="F131" s="37" t="s">
        <v>469</v>
      </c>
      <c r="G131" s="37" t="s">
        <v>468</v>
      </c>
      <c r="H131" s="50" t="s">
        <v>2</v>
      </c>
      <c r="I131" s="50" t="s">
        <v>3</v>
      </c>
      <c r="J131" s="50" t="s">
        <v>2</v>
      </c>
      <c r="K131" s="50" t="s">
        <v>3</v>
      </c>
      <c r="L131" s="309"/>
      <c r="M131" s="309"/>
      <c r="N131" s="319"/>
      <c r="O131" s="48"/>
    </row>
    <row r="132" spans="1:15" ht="63.75" outlineLevel="1" x14ac:dyDescent="0.2">
      <c r="A132" s="313"/>
      <c r="B132" s="243" t="s">
        <v>172</v>
      </c>
      <c r="C132" s="321">
        <f>B133*B136</f>
        <v>5</v>
      </c>
      <c r="D132" s="63"/>
      <c r="E132" s="63" t="s">
        <v>373</v>
      </c>
      <c r="F132" s="63" t="str">
        <f>VLOOKUP(E132,'Catalogo rischi'!$A$76:$B$86,2,FALSE)</f>
        <v>CR.5 Elusione delle procedure di svolgimento dell'attività e di controllo</v>
      </c>
      <c r="G132" s="63" t="s">
        <v>144</v>
      </c>
      <c r="H132" s="63" t="s">
        <v>441</v>
      </c>
      <c r="I132" s="63" t="s">
        <v>457</v>
      </c>
      <c r="J132" s="63" t="s">
        <v>431</v>
      </c>
      <c r="K132" s="63"/>
      <c r="L132" s="63"/>
      <c r="M132" s="63"/>
      <c r="N132" s="12"/>
      <c r="O132" s="48"/>
    </row>
    <row r="133" spans="1:15" outlineLevel="1" x14ac:dyDescent="0.2">
      <c r="A133" s="313"/>
      <c r="B133" s="244">
        <f>SUM('C'!B339:B370)/5</f>
        <v>2</v>
      </c>
      <c r="C133" s="322"/>
      <c r="D133" s="63"/>
      <c r="E133" s="63"/>
      <c r="F133" s="63"/>
      <c r="G133" s="63"/>
      <c r="H133" s="63"/>
      <c r="I133" s="63"/>
      <c r="J133" s="63"/>
      <c r="K133" s="63"/>
      <c r="L133" s="63"/>
      <c r="M133" s="63"/>
      <c r="N133" s="12"/>
      <c r="O133" s="48"/>
    </row>
    <row r="134" spans="1:15" outlineLevel="1" x14ac:dyDescent="0.2">
      <c r="A134" s="313"/>
      <c r="B134" s="250"/>
      <c r="C134" s="322"/>
      <c r="D134" s="63"/>
      <c r="E134" s="63"/>
      <c r="F134" s="63"/>
      <c r="G134" s="63"/>
      <c r="H134" s="63"/>
      <c r="I134" s="63"/>
      <c r="J134" s="63"/>
      <c r="K134" s="63"/>
      <c r="L134" s="63"/>
      <c r="M134" s="63"/>
      <c r="N134" s="12"/>
      <c r="O134" s="48"/>
    </row>
    <row r="135" spans="1:15" outlineLevel="1" x14ac:dyDescent="0.2">
      <c r="A135" s="313"/>
      <c r="B135" s="250" t="s">
        <v>114</v>
      </c>
      <c r="C135" s="322"/>
      <c r="D135" s="63"/>
      <c r="E135" s="63"/>
      <c r="F135" s="63"/>
      <c r="G135" s="63"/>
      <c r="H135" s="63"/>
      <c r="I135" s="63"/>
      <c r="J135" s="63"/>
      <c r="K135" s="63"/>
      <c r="L135" s="63"/>
      <c r="M135" s="63"/>
      <c r="N135" s="12"/>
      <c r="O135" s="48"/>
    </row>
    <row r="136" spans="1:15" outlineLevel="1" x14ac:dyDescent="0.2">
      <c r="A136" s="313"/>
      <c r="B136" s="246">
        <f>SUM('C'!E339:E365)/4</f>
        <v>2.5</v>
      </c>
      <c r="C136" s="322"/>
      <c r="D136" s="63"/>
      <c r="E136" s="63"/>
      <c r="F136" s="63"/>
      <c r="G136" s="63"/>
      <c r="H136" s="63"/>
      <c r="I136" s="63"/>
      <c r="J136" s="63"/>
      <c r="K136" s="63"/>
      <c r="L136" s="63"/>
      <c r="M136" s="63"/>
      <c r="N136" s="12"/>
      <c r="O136" s="48"/>
    </row>
    <row r="137" spans="1:15" outlineLevel="1" x14ac:dyDescent="0.2">
      <c r="A137" s="313"/>
      <c r="B137" s="251"/>
      <c r="C137" s="322"/>
      <c r="D137" s="63"/>
      <c r="E137" s="63"/>
      <c r="F137" s="63"/>
      <c r="G137" s="63"/>
      <c r="H137" s="63"/>
      <c r="I137" s="63"/>
      <c r="J137" s="63"/>
      <c r="K137" s="63"/>
      <c r="L137" s="63"/>
      <c r="M137" s="63"/>
      <c r="N137" s="12"/>
      <c r="O137" s="48"/>
    </row>
    <row r="138" spans="1:15" outlineLevel="1" x14ac:dyDescent="0.2">
      <c r="A138" s="313"/>
      <c r="B138" s="251" t="s">
        <v>115</v>
      </c>
      <c r="C138" s="322"/>
      <c r="D138" s="63"/>
      <c r="E138" s="63"/>
      <c r="F138" s="63"/>
      <c r="G138" s="63"/>
      <c r="H138" s="63"/>
      <c r="I138" s="63"/>
      <c r="J138" s="63"/>
      <c r="K138" s="63"/>
      <c r="L138" s="63"/>
      <c r="M138" s="63"/>
      <c r="N138" s="12"/>
      <c r="O138" s="48"/>
    </row>
    <row r="139" spans="1:15" outlineLevel="1" x14ac:dyDescent="0.2">
      <c r="A139" s="313"/>
      <c r="B139" s="245">
        <f>SUM('C'!H339:H343)</f>
        <v>3</v>
      </c>
      <c r="C139" s="322"/>
      <c r="D139" s="63"/>
      <c r="E139" s="63"/>
      <c r="F139" s="63"/>
      <c r="G139" s="63"/>
      <c r="H139" s="63"/>
      <c r="I139" s="63"/>
      <c r="J139" s="63"/>
      <c r="K139" s="63"/>
      <c r="L139" s="63"/>
      <c r="M139" s="63"/>
      <c r="N139" s="12"/>
      <c r="O139" s="48"/>
    </row>
    <row r="140" spans="1:15" outlineLevel="1" x14ac:dyDescent="0.2">
      <c r="A140" s="313"/>
      <c r="B140" s="107"/>
      <c r="C140" s="322"/>
      <c r="D140" s="63"/>
      <c r="E140" s="63"/>
      <c r="F140" s="63"/>
      <c r="G140" s="63"/>
      <c r="H140" s="63"/>
      <c r="I140" s="63"/>
      <c r="J140" s="63"/>
      <c r="K140" s="63"/>
      <c r="L140" s="63"/>
      <c r="M140" s="63"/>
      <c r="N140" s="12"/>
      <c r="O140" s="48"/>
    </row>
    <row r="141" spans="1:15" outlineLevel="1" x14ac:dyDescent="0.2">
      <c r="A141" s="314"/>
      <c r="B141" s="205"/>
      <c r="C141" s="323"/>
      <c r="D141" s="63"/>
      <c r="E141" s="63"/>
      <c r="F141" s="63"/>
      <c r="G141" s="63"/>
      <c r="H141" s="63"/>
      <c r="I141" s="63"/>
      <c r="J141" s="63"/>
      <c r="K141" s="63"/>
      <c r="L141" s="63"/>
      <c r="M141" s="63"/>
      <c r="N141" s="12"/>
      <c r="O141" s="48"/>
    </row>
    <row r="142" spans="1:15" x14ac:dyDescent="0.2">
      <c r="A142" s="39"/>
      <c r="B142" s="39"/>
      <c r="C142" s="39"/>
      <c r="D142" s="39"/>
      <c r="E142" s="39"/>
      <c r="F142" s="39"/>
      <c r="G142" s="39"/>
      <c r="H142" s="39"/>
      <c r="I142" s="39"/>
      <c r="J142" s="39"/>
      <c r="K142" s="39"/>
      <c r="L142" s="39"/>
      <c r="M142" s="39"/>
      <c r="N142" s="39"/>
      <c r="O142" s="48"/>
    </row>
    <row r="143" spans="1:15" ht="20.25" customHeight="1" x14ac:dyDescent="0.2">
      <c r="A143" s="310" t="str">
        <f>'Aree di rischio per processi'!A56</f>
        <v>C.2.2.2 Rilascio attestati brevetti e marchi</v>
      </c>
      <c r="B143" s="311"/>
      <c r="C143" s="311"/>
      <c r="D143" s="311"/>
      <c r="E143" s="204"/>
      <c r="F143" s="61"/>
      <c r="G143" s="62" t="str">
        <f>IF(B146=0,"--",IF(C146&lt;10,"Basso",IF(C146&lt;18,"Medio",IF(C146&lt;25.1,"Alto",""))))</f>
        <v>Basso</v>
      </c>
      <c r="H143" s="54">
        <f>C146</f>
        <v>7</v>
      </c>
      <c r="I143" s="39"/>
      <c r="J143" s="39"/>
      <c r="K143" s="39"/>
      <c r="L143" s="39"/>
      <c r="M143" s="39"/>
      <c r="N143" s="39"/>
      <c r="O143" s="48"/>
    </row>
    <row r="144" spans="1:15" ht="51" customHeight="1" outlineLevel="1" x14ac:dyDescent="0.2">
      <c r="A144" s="312" t="str">
        <f>A143</f>
        <v>C.2.2.2 Rilascio attestati brevetti e marchi</v>
      </c>
      <c r="B144" s="315" t="s">
        <v>148</v>
      </c>
      <c r="C144" s="316"/>
      <c r="D144" s="196" t="s">
        <v>317</v>
      </c>
      <c r="E144" s="18" t="s">
        <v>292</v>
      </c>
      <c r="F144" s="196" t="s">
        <v>291</v>
      </c>
      <c r="G144" s="266" t="s">
        <v>0</v>
      </c>
      <c r="H144" s="309" t="s">
        <v>470</v>
      </c>
      <c r="I144" s="319"/>
      <c r="J144" s="320" t="s">
        <v>471</v>
      </c>
      <c r="K144" s="319"/>
      <c r="L144" s="308" t="s">
        <v>174</v>
      </c>
      <c r="M144" s="308" t="s">
        <v>175</v>
      </c>
      <c r="N144" s="319" t="s">
        <v>147</v>
      </c>
      <c r="O144" s="48"/>
    </row>
    <row r="145" spans="1:15" outlineLevel="1" x14ac:dyDescent="0.2">
      <c r="A145" s="313"/>
      <c r="B145" s="317"/>
      <c r="C145" s="318"/>
      <c r="D145" s="37" t="s">
        <v>473</v>
      </c>
      <c r="E145" s="37" t="s">
        <v>468</v>
      </c>
      <c r="F145" s="37" t="s">
        <v>469</v>
      </c>
      <c r="G145" s="37" t="s">
        <v>468</v>
      </c>
      <c r="H145" s="50" t="s">
        <v>2</v>
      </c>
      <c r="I145" s="50" t="s">
        <v>3</v>
      </c>
      <c r="J145" s="50" t="s">
        <v>2</v>
      </c>
      <c r="K145" s="50" t="s">
        <v>3</v>
      </c>
      <c r="L145" s="309"/>
      <c r="M145" s="309"/>
      <c r="N145" s="319"/>
      <c r="O145" s="48"/>
    </row>
    <row r="146" spans="1:15" ht="114.75" outlineLevel="1" x14ac:dyDescent="0.2">
      <c r="A146" s="313"/>
      <c r="B146" s="243" t="s">
        <v>172</v>
      </c>
      <c r="C146" s="321">
        <f>B147*B150</f>
        <v>7</v>
      </c>
      <c r="D146" s="63"/>
      <c r="E146" s="63" t="s">
        <v>378</v>
      </c>
      <c r="F146" s="63" t="str">
        <f>VLOOKUP(E146,'Catalogo rischi'!$A$76:$B$86,2,FALSE)</f>
        <v>CR.7 Atti illeciti</v>
      </c>
      <c r="G146" s="63" t="s">
        <v>144</v>
      </c>
      <c r="H146" s="63" t="s">
        <v>480</v>
      </c>
      <c r="I146" s="63" t="s">
        <v>176</v>
      </c>
      <c r="J146" s="63" t="s">
        <v>431</v>
      </c>
      <c r="K146" s="63" t="s">
        <v>425</v>
      </c>
      <c r="L146" s="63"/>
      <c r="M146" s="63"/>
      <c r="N146" s="12"/>
      <c r="O146" s="48"/>
    </row>
    <row r="147" spans="1:15" outlineLevel="1" x14ac:dyDescent="0.2">
      <c r="A147" s="313"/>
      <c r="B147" s="244">
        <f>SUM('C'!B376:B407)/5</f>
        <v>2.8</v>
      </c>
      <c r="C147" s="322"/>
      <c r="D147" s="63"/>
      <c r="E147" s="63"/>
      <c r="F147" s="63"/>
      <c r="G147" s="63"/>
      <c r="H147" s="63"/>
      <c r="I147" s="63"/>
      <c r="J147" s="63"/>
      <c r="K147" s="63"/>
      <c r="L147" s="63"/>
      <c r="M147" s="63"/>
      <c r="N147" s="12"/>
      <c r="O147" s="48"/>
    </row>
    <row r="148" spans="1:15" outlineLevel="1" x14ac:dyDescent="0.2">
      <c r="A148" s="313"/>
      <c r="B148" s="250"/>
      <c r="C148" s="322"/>
      <c r="D148" s="63"/>
      <c r="E148" s="63"/>
      <c r="F148" s="63"/>
      <c r="G148" s="63"/>
      <c r="H148" s="63"/>
      <c r="I148" s="63"/>
      <c r="J148" s="63"/>
      <c r="K148" s="63"/>
      <c r="L148" s="63"/>
      <c r="M148" s="63"/>
      <c r="N148" s="12"/>
      <c r="O148" s="48"/>
    </row>
    <row r="149" spans="1:15" outlineLevel="1" x14ac:dyDescent="0.2">
      <c r="A149" s="313"/>
      <c r="B149" s="250" t="s">
        <v>114</v>
      </c>
      <c r="C149" s="322"/>
      <c r="D149" s="63"/>
      <c r="E149" s="63"/>
      <c r="F149" s="63"/>
      <c r="G149" s="63"/>
      <c r="H149" s="63"/>
      <c r="I149" s="63"/>
      <c r="J149" s="63"/>
      <c r="K149" s="63"/>
      <c r="L149" s="63"/>
      <c r="M149" s="63"/>
      <c r="N149" s="12"/>
      <c r="O149" s="48"/>
    </row>
    <row r="150" spans="1:15" outlineLevel="1" x14ac:dyDescent="0.2">
      <c r="A150" s="313"/>
      <c r="B150" s="246">
        <f>SUM('C'!E376:E402)/4</f>
        <v>2.5</v>
      </c>
      <c r="C150" s="322"/>
      <c r="D150" s="63"/>
      <c r="E150" s="63"/>
      <c r="F150" s="63"/>
      <c r="G150" s="63"/>
      <c r="H150" s="63"/>
      <c r="I150" s="63"/>
      <c r="J150" s="63"/>
      <c r="K150" s="63"/>
      <c r="L150" s="63"/>
      <c r="M150" s="63"/>
      <c r="N150" s="12"/>
      <c r="O150" s="48"/>
    </row>
    <row r="151" spans="1:15" outlineLevel="1" x14ac:dyDescent="0.2">
      <c r="A151" s="313"/>
      <c r="B151" s="251"/>
      <c r="C151" s="322"/>
      <c r="D151" s="63"/>
      <c r="E151" s="63"/>
      <c r="F151" s="63"/>
      <c r="G151" s="63"/>
      <c r="H151" s="63"/>
      <c r="I151" s="63"/>
      <c r="J151" s="63"/>
      <c r="K151" s="63"/>
      <c r="L151" s="63"/>
      <c r="M151" s="63"/>
      <c r="N151" s="12"/>
      <c r="O151" s="48"/>
    </row>
    <row r="152" spans="1:15" outlineLevel="1" x14ac:dyDescent="0.2">
      <c r="A152" s="313"/>
      <c r="B152" s="251" t="s">
        <v>115</v>
      </c>
      <c r="C152" s="322"/>
      <c r="D152" s="63"/>
      <c r="E152" s="63"/>
      <c r="F152" s="63"/>
      <c r="G152" s="63"/>
      <c r="H152" s="63"/>
      <c r="I152" s="63"/>
      <c r="J152" s="63"/>
      <c r="K152" s="63"/>
      <c r="L152" s="63"/>
      <c r="M152" s="63"/>
      <c r="N152" s="12"/>
      <c r="O152" s="48"/>
    </row>
    <row r="153" spans="1:15" outlineLevel="1" x14ac:dyDescent="0.2">
      <c r="A153" s="313"/>
      <c r="B153" s="245">
        <f>SUM('C'!H376:H380)</f>
        <v>3</v>
      </c>
      <c r="C153" s="322"/>
      <c r="D153" s="63"/>
      <c r="E153" s="63"/>
      <c r="F153" s="63"/>
      <c r="G153" s="63"/>
      <c r="H153" s="63"/>
      <c r="I153" s="63"/>
      <c r="J153" s="63"/>
      <c r="K153" s="63"/>
      <c r="L153" s="63"/>
      <c r="M153" s="63"/>
      <c r="N153" s="12"/>
      <c r="O153" s="48"/>
    </row>
    <row r="154" spans="1:15" outlineLevel="1" x14ac:dyDescent="0.2">
      <c r="A154" s="313"/>
      <c r="B154" s="107"/>
      <c r="C154" s="322"/>
      <c r="D154" s="63"/>
      <c r="E154" s="63"/>
      <c r="F154" s="63"/>
      <c r="G154" s="63"/>
      <c r="H154" s="63"/>
      <c r="I154" s="63"/>
      <c r="J154" s="63"/>
      <c r="K154" s="63"/>
      <c r="L154" s="63"/>
      <c r="M154" s="63"/>
      <c r="N154" s="12"/>
      <c r="O154" s="48"/>
    </row>
    <row r="155" spans="1:15" outlineLevel="1" x14ac:dyDescent="0.2">
      <c r="A155" s="314"/>
      <c r="B155" s="205"/>
      <c r="C155" s="323"/>
      <c r="D155" s="63"/>
      <c r="E155" s="63"/>
      <c r="F155" s="63"/>
      <c r="G155" s="63"/>
      <c r="H155" s="63"/>
      <c r="I155" s="63"/>
      <c r="J155" s="63"/>
      <c r="K155" s="63"/>
      <c r="L155" s="63"/>
      <c r="M155" s="63"/>
      <c r="N155" s="12"/>
      <c r="O155" s="48"/>
    </row>
    <row r="156" spans="1:15" x14ac:dyDescent="0.2">
      <c r="A156" s="39"/>
      <c r="B156" s="39"/>
      <c r="C156" s="39"/>
      <c r="D156" s="39"/>
      <c r="E156" s="39"/>
      <c r="F156" s="39"/>
      <c r="G156" s="39"/>
      <c r="H156" s="39"/>
      <c r="I156" s="39"/>
      <c r="J156" s="39"/>
      <c r="K156" s="39"/>
      <c r="L156" s="39"/>
      <c r="M156" s="39"/>
      <c r="N156" s="39"/>
      <c r="O156" s="48"/>
    </row>
    <row r="157" spans="1:15" ht="39.75" customHeight="1" x14ac:dyDescent="0.2">
      <c r="A157" s="310" t="str">
        <f>'Aree di rischio per processi'!A58</f>
        <v>C.2.5.1 Attività in materia di metrologia legale</v>
      </c>
      <c r="B157" s="311"/>
      <c r="C157" s="311"/>
      <c r="D157" s="311"/>
      <c r="E157" s="204"/>
      <c r="F157" s="61"/>
      <c r="G157" s="62" t="str">
        <f>IF(B160=0,"--",IF(C160&lt;10,"Basso",IF(C160&lt;18,"Medio",IF(C160&lt;25.1,"Alto",""))))</f>
        <v>Basso</v>
      </c>
      <c r="H157" s="54">
        <f>C160</f>
        <v>7</v>
      </c>
      <c r="I157" s="39"/>
      <c r="J157" s="39"/>
      <c r="K157" s="39"/>
      <c r="L157" s="39"/>
      <c r="M157" s="39"/>
      <c r="N157" s="39"/>
      <c r="O157" s="48"/>
    </row>
    <row r="158" spans="1:15" ht="51" customHeight="1" outlineLevel="1" x14ac:dyDescent="0.2">
      <c r="A158" s="312" t="str">
        <f>A157</f>
        <v>C.2.5.1 Attività in materia di metrologia legale</v>
      </c>
      <c r="B158" s="315" t="s">
        <v>148</v>
      </c>
      <c r="C158" s="316"/>
      <c r="D158" s="196" t="s">
        <v>317</v>
      </c>
      <c r="E158" s="18" t="s">
        <v>292</v>
      </c>
      <c r="F158" s="196" t="s">
        <v>291</v>
      </c>
      <c r="G158" s="266" t="s">
        <v>0</v>
      </c>
      <c r="H158" s="309" t="s">
        <v>470</v>
      </c>
      <c r="I158" s="319"/>
      <c r="J158" s="320" t="s">
        <v>471</v>
      </c>
      <c r="K158" s="319"/>
      <c r="L158" s="308" t="s">
        <v>174</v>
      </c>
      <c r="M158" s="308" t="s">
        <v>175</v>
      </c>
      <c r="N158" s="319" t="s">
        <v>147</v>
      </c>
      <c r="O158" s="48"/>
    </row>
    <row r="159" spans="1:15" outlineLevel="1" x14ac:dyDescent="0.2">
      <c r="A159" s="313"/>
      <c r="B159" s="317"/>
      <c r="C159" s="318"/>
      <c r="D159" s="37" t="s">
        <v>473</v>
      </c>
      <c r="E159" s="37" t="s">
        <v>468</v>
      </c>
      <c r="F159" s="37" t="s">
        <v>469</v>
      </c>
      <c r="G159" s="37" t="s">
        <v>468</v>
      </c>
      <c r="H159" s="50" t="s">
        <v>2</v>
      </c>
      <c r="I159" s="50" t="s">
        <v>3</v>
      </c>
      <c r="J159" s="50" t="s">
        <v>2</v>
      </c>
      <c r="K159" s="50" t="s">
        <v>3</v>
      </c>
      <c r="L159" s="309"/>
      <c r="M159" s="309"/>
      <c r="N159" s="319"/>
      <c r="O159" s="48"/>
    </row>
    <row r="160" spans="1:15" ht="38.25" customHeight="1" outlineLevel="1" x14ac:dyDescent="0.2">
      <c r="A160" s="313"/>
      <c r="B160" s="243" t="s">
        <v>172</v>
      </c>
      <c r="C160" s="321">
        <f>B161*B164</f>
        <v>7</v>
      </c>
      <c r="D160" s="63"/>
      <c r="E160" s="63" t="s">
        <v>378</v>
      </c>
      <c r="F160" s="63" t="str">
        <f>VLOOKUP(E160,'Catalogo rischi'!$A$76:$B$86,2,FALSE)</f>
        <v>CR.7 Atti illeciti</v>
      </c>
      <c r="G160" s="63" t="s">
        <v>144</v>
      </c>
      <c r="H160" s="63" t="s">
        <v>480</v>
      </c>
      <c r="I160" s="63" t="s">
        <v>176</v>
      </c>
      <c r="J160" s="63" t="s">
        <v>431</v>
      </c>
      <c r="K160" s="63" t="s">
        <v>425</v>
      </c>
      <c r="L160" s="63"/>
      <c r="M160" s="63"/>
      <c r="N160" s="12"/>
      <c r="O160" s="48"/>
    </row>
    <row r="161" spans="1:15" outlineLevel="1" x14ac:dyDescent="0.2">
      <c r="A161" s="313"/>
      <c r="B161" s="244">
        <f>SUM('C'!B413:B444)/5</f>
        <v>2.8</v>
      </c>
      <c r="C161" s="322"/>
      <c r="D161" s="63"/>
      <c r="E161" s="63"/>
      <c r="F161" s="63"/>
      <c r="G161" s="63"/>
      <c r="H161" s="63"/>
      <c r="I161" s="63"/>
      <c r="J161" s="63"/>
      <c r="K161" s="63"/>
      <c r="L161" s="63"/>
      <c r="M161" s="63"/>
      <c r="N161" s="12"/>
      <c r="O161" s="48"/>
    </row>
    <row r="162" spans="1:15" outlineLevel="1" x14ac:dyDescent="0.2">
      <c r="A162" s="313"/>
      <c r="B162" s="250"/>
      <c r="C162" s="322"/>
      <c r="D162" s="63"/>
      <c r="E162" s="63"/>
      <c r="F162" s="63"/>
      <c r="G162" s="63"/>
      <c r="H162" s="63"/>
      <c r="I162" s="63"/>
      <c r="J162" s="63"/>
      <c r="K162" s="63"/>
      <c r="L162" s="63"/>
      <c r="M162" s="63"/>
      <c r="N162" s="12"/>
      <c r="O162" s="48"/>
    </row>
    <row r="163" spans="1:15" outlineLevel="1" x14ac:dyDescent="0.2">
      <c r="A163" s="313"/>
      <c r="B163" s="250" t="s">
        <v>114</v>
      </c>
      <c r="C163" s="322"/>
      <c r="D163" s="63"/>
      <c r="E163" s="63"/>
      <c r="F163" s="63"/>
      <c r="G163" s="63"/>
      <c r="H163" s="63"/>
      <c r="I163" s="63"/>
      <c r="J163" s="63"/>
      <c r="K163" s="63"/>
      <c r="L163" s="63"/>
      <c r="M163" s="63"/>
      <c r="N163" s="12"/>
      <c r="O163" s="48"/>
    </row>
    <row r="164" spans="1:15" outlineLevel="1" x14ac:dyDescent="0.2">
      <c r="A164" s="313"/>
      <c r="B164" s="246">
        <f>SUM('C'!E413:E439)/4</f>
        <v>2.5</v>
      </c>
      <c r="C164" s="322"/>
      <c r="D164" s="63"/>
      <c r="E164" s="63"/>
      <c r="F164" s="63"/>
      <c r="G164" s="63"/>
      <c r="H164" s="63"/>
      <c r="I164" s="63"/>
      <c r="J164" s="63"/>
      <c r="K164" s="63"/>
      <c r="L164" s="63"/>
      <c r="M164" s="63"/>
      <c r="N164" s="12"/>
      <c r="O164" s="48"/>
    </row>
    <row r="165" spans="1:15" outlineLevel="1" x14ac:dyDescent="0.2">
      <c r="A165" s="313"/>
      <c r="B165" s="251"/>
      <c r="C165" s="322"/>
      <c r="D165" s="63"/>
      <c r="E165" s="63"/>
      <c r="F165" s="63"/>
      <c r="G165" s="63"/>
      <c r="H165" s="63"/>
      <c r="I165" s="63"/>
      <c r="J165" s="63"/>
      <c r="K165" s="63"/>
      <c r="L165" s="63"/>
      <c r="M165" s="63"/>
      <c r="N165" s="12"/>
      <c r="O165" s="48"/>
    </row>
    <row r="166" spans="1:15" outlineLevel="1" x14ac:dyDescent="0.2">
      <c r="A166" s="313"/>
      <c r="B166" s="251" t="s">
        <v>115</v>
      </c>
      <c r="C166" s="322"/>
      <c r="D166" s="63"/>
      <c r="E166" s="63"/>
      <c r="F166" s="63"/>
      <c r="G166" s="63"/>
      <c r="H166" s="63"/>
      <c r="I166" s="63"/>
      <c r="J166" s="63"/>
      <c r="K166" s="63"/>
      <c r="L166" s="63"/>
      <c r="M166" s="63"/>
      <c r="N166" s="12"/>
      <c r="O166" s="48"/>
    </row>
    <row r="167" spans="1:15" outlineLevel="1" x14ac:dyDescent="0.2">
      <c r="A167" s="313"/>
      <c r="B167" s="245">
        <f>SUM('C'!H413:H417)</f>
        <v>4</v>
      </c>
      <c r="C167" s="322"/>
      <c r="D167" s="63"/>
      <c r="E167" s="63"/>
      <c r="F167" s="63"/>
      <c r="G167" s="63"/>
      <c r="H167" s="63"/>
      <c r="I167" s="63"/>
      <c r="J167" s="63"/>
      <c r="K167" s="63"/>
      <c r="L167" s="63"/>
      <c r="M167" s="63"/>
      <c r="N167" s="12"/>
      <c r="O167" s="48"/>
    </row>
    <row r="168" spans="1:15" outlineLevel="1" x14ac:dyDescent="0.2">
      <c r="A168" s="313"/>
      <c r="B168" s="107"/>
      <c r="C168" s="322"/>
      <c r="D168" s="63"/>
      <c r="E168" s="63"/>
      <c r="F168" s="63"/>
      <c r="G168" s="63"/>
      <c r="H168" s="63"/>
      <c r="I168" s="63"/>
      <c r="J168" s="63"/>
      <c r="K168" s="63"/>
      <c r="L168" s="63"/>
      <c r="M168" s="63"/>
      <c r="N168" s="12"/>
      <c r="O168" s="48"/>
    </row>
    <row r="169" spans="1:15" outlineLevel="1" x14ac:dyDescent="0.2">
      <c r="A169" s="314"/>
      <c r="B169" s="205"/>
      <c r="C169" s="323"/>
      <c r="D169" s="63"/>
      <c r="E169" s="63"/>
      <c r="F169" s="63"/>
      <c r="G169" s="63"/>
      <c r="H169" s="63"/>
      <c r="I169" s="63"/>
      <c r="J169" s="63"/>
      <c r="K169" s="63"/>
      <c r="L169" s="63"/>
      <c r="M169" s="63"/>
      <c r="N169" s="12"/>
      <c r="O169" s="48"/>
    </row>
    <row r="170" spans="1:15" x14ac:dyDescent="0.2">
      <c r="A170" s="39"/>
      <c r="B170" s="39"/>
      <c r="C170" s="39"/>
      <c r="D170" s="39"/>
      <c r="E170" s="39"/>
      <c r="F170" s="39"/>
      <c r="G170" s="39"/>
      <c r="H170" s="39"/>
      <c r="I170" s="39"/>
      <c r="J170" s="39"/>
      <c r="K170" s="39"/>
      <c r="L170" s="39"/>
      <c r="M170" s="39"/>
      <c r="N170" s="39"/>
      <c r="O170" s="48"/>
    </row>
    <row r="172" spans="1:15" ht="20.25" customHeight="1" x14ac:dyDescent="0.2"/>
  </sheetData>
  <mergeCells count="109">
    <mergeCell ref="H4:I4"/>
    <mergeCell ref="J4:K4"/>
    <mergeCell ref="C20:C29"/>
    <mergeCell ref="A18:A29"/>
    <mergeCell ref="H18:I18"/>
    <mergeCell ref="J18:K18"/>
    <mergeCell ref="L18:L19"/>
    <mergeCell ref="L32:L33"/>
    <mergeCell ref="M32:M33"/>
    <mergeCell ref="L4:L5"/>
    <mergeCell ref="M4:M5"/>
    <mergeCell ref="M18:M19"/>
    <mergeCell ref="L46:L47"/>
    <mergeCell ref="M46:M47"/>
    <mergeCell ref="A46:A57"/>
    <mergeCell ref="H46:I46"/>
    <mergeCell ref="J46:K46"/>
    <mergeCell ref="C48:C57"/>
    <mergeCell ref="H32:I32"/>
    <mergeCell ref="J32:K32"/>
    <mergeCell ref="C34:C43"/>
    <mergeCell ref="L74:L75"/>
    <mergeCell ref="M74:M75"/>
    <mergeCell ref="A74:A85"/>
    <mergeCell ref="H74:I74"/>
    <mergeCell ref="J74:K74"/>
    <mergeCell ref="C76:C85"/>
    <mergeCell ref="B74:C75"/>
    <mergeCell ref="L60:L61"/>
    <mergeCell ref="M60:M61"/>
    <mergeCell ref="A60:A71"/>
    <mergeCell ref="H60:I60"/>
    <mergeCell ref="J60:K60"/>
    <mergeCell ref="C62:C71"/>
    <mergeCell ref="A87:D87"/>
    <mergeCell ref="A2:F2"/>
    <mergeCell ref="A45:D45"/>
    <mergeCell ref="A31:D31"/>
    <mergeCell ref="A17:D17"/>
    <mergeCell ref="A3:D3"/>
    <mergeCell ref="B4:C5"/>
    <mergeCell ref="B18:C19"/>
    <mergeCell ref="B32:C33"/>
    <mergeCell ref="B46:C47"/>
    <mergeCell ref="B60:C61"/>
    <mergeCell ref="A32:A43"/>
    <mergeCell ref="A73:D73"/>
    <mergeCell ref="A59:D59"/>
    <mergeCell ref="C6:C15"/>
    <mergeCell ref="A4:A15"/>
    <mergeCell ref="A115:D115"/>
    <mergeCell ref="L88:L89"/>
    <mergeCell ref="M88:M89"/>
    <mergeCell ref="C90:C99"/>
    <mergeCell ref="A102:A113"/>
    <mergeCell ref="B102:C103"/>
    <mergeCell ref="H102:I102"/>
    <mergeCell ref="J102:K102"/>
    <mergeCell ref="L102:L103"/>
    <mergeCell ref="M102:M103"/>
    <mergeCell ref="C104:C113"/>
    <mergeCell ref="A101:D101"/>
    <mergeCell ref="A88:A99"/>
    <mergeCell ref="B88:C89"/>
    <mergeCell ref="H88:I88"/>
    <mergeCell ref="J88:K88"/>
    <mergeCell ref="A143:D143"/>
    <mergeCell ref="L116:L117"/>
    <mergeCell ref="M116:M117"/>
    <mergeCell ref="C118:C127"/>
    <mergeCell ref="A130:A141"/>
    <mergeCell ref="B130:C131"/>
    <mergeCell ref="H130:I130"/>
    <mergeCell ref="J130:K130"/>
    <mergeCell ref="L130:L131"/>
    <mergeCell ref="M130:M131"/>
    <mergeCell ref="C132:C141"/>
    <mergeCell ref="A129:D129"/>
    <mergeCell ref="A116:A127"/>
    <mergeCell ref="B116:C117"/>
    <mergeCell ref="H116:I116"/>
    <mergeCell ref="J116:K116"/>
    <mergeCell ref="L144:L145"/>
    <mergeCell ref="M144:M145"/>
    <mergeCell ref="C146:C155"/>
    <mergeCell ref="A158:A169"/>
    <mergeCell ref="B158:C159"/>
    <mergeCell ref="H158:I158"/>
    <mergeCell ref="J158:K158"/>
    <mergeCell ref="L158:L159"/>
    <mergeCell ref="M158:M159"/>
    <mergeCell ref="C160:C169"/>
    <mergeCell ref="A157:D157"/>
    <mergeCell ref="A144:A155"/>
    <mergeCell ref="B144:C145"/>
    <mergeCell ref="H144:I144"/>
    <mergeCell ref="J144:K144"/>
    <mergeCell ref="N144:N145"/>
    <mergeCell ref="N158:N159"/>
    <mergeCell ref="N74:N75"/>
    <mergeCell ref="N88:N89"/>
    <mergeCell ref="N102:N103"/>
    <mergeCell ref="N116:N117"/>
    <mergeCell ref="N130:N131"/>
    <mergeCell ref="N4:N5"/>
    <mergeCell ref="N18:N19"/>
    <mergeCell ref="N32:N33"/>
    <mergeCell ref="N46:N47"/>
    <mergeCell ref="N60:N61"/>
  </mergeCells>
  <conditionalFormatting sqref="H3">
    <cfRule type="iconSet" priority="17">
      <iconSet reverse="1">
        <cfvo type="percent" val="0"/>
        <cfvo type="num" val="10"/>
        <cfvo type="num" val="20"/>
      </iconSet>
    </cfRule>
  </conditionalFormatting>
  <conditionalFormatting sqref="H31">
    <cfRule type="iconSet" priority="15">
      <iconSet reverse="1">
        <cfvo type="percent" val="0"/>
        <cfvo type="num" val="10"/>
        <cfvo type="num" val="20"/>
      </iconSet>
    </cfRule>
  </conditionalFormatting>
  <conditionalFormatting sqref="H45">
    <cfRule type="iconSet" priority="14">
      <iconSet reverse="1">
        <cfvo type="percent" val="0"/>
        <cfvo type="num" val="10"/>
        <cfvo type="num" val="20"/>
      </iconSet>
    </cfRule>
  </conditionalFormatting>
  <conditionalFormatting sqref="H59">
    <cfRule type="iconSet" priority="13">
      <iconSet reverse="1">
        <cfvo type="percent" val="0"/>
        <cfvo type="num" val="10"/>
        <cfvo type="num" val="20"/>
      </iconSet>
    </cfRule>
  </conditionalFormatting>
  <conditionalFormatting sqref="H73">
    <cfRule type="iconSet" priority="12">
      <iconSet reverse="1">
        <cfvo type="percent" val="0"/>
        <cfvo type="num" val="10"/>
        <cfvo type="num" val="20"/>
      </iconSet>
    </cfRule>
  </conditionalFormatting>
  <conditionalFormatting sqref="H17">
    <cfRule type="iconSet" priority="7">
      <iconSet reverse="1">
        <cfvo type="percent" val="0"/>
        <cfvo type="num" val="10"/>
        <cfvo type="num" val="20"/>
      </iconSet>
    </cfRule>
  </conditionalFormatting>
  <conditionalFormatting sqref="H87">
    <cfRule type="iconSet" priority="6">
      <iconSet reverse="1">
        <cfvo type="percent" val="0"/>
        <cfvo type="num" val="10"/>
        <cfvo type="num" val="20"/>
      </iconSet>
    </cfRule>
  </conditionalFormatting>
  <conditionalFormatting sqref="H101">
    <cfRule type="iconSet" priority="5">
      <iconSet reverse="1">
        <cfvo type="percent" val="0"/>
        <cfvo type="num" val="10"/>
        <cfvo type="num" val="20"/>
      </iconSet>
    </cfRule>
  </conditionalFormatting>
  <conditionalFormatting sqref="H115">
    <cfRule type="iconSet" priority="4">
      <iconSet reverse="1">
        <cfvo type="percent" val="0"/>
        <cfvo type="num" val="10"/>
        <cfvo type="num" val="20"/>
      </iconSet>
    </cfRule>
  </conditionalFormatting>
  <conditionalFormatting sqref="H129">
    <cfRule type="iconSet" priority="3">
      <iconSet reverse="1">
        <cfvo type="percent" val="0"/>
        <cfvo type="num" val="10"/>
        <cfvo type="num" val="20"/>
      </iconSet>
    </cfRule>
  </conditionalFormatting>
  <conditionalFormatting sqref="H143">
    <cfRule type="iconSet" priority="2">
      <iconSet reverse="1">
        <cfvo type="percent" val="0"/>
        <cfvo type="num" val="10"/>
        <cfvo type="num" val="20"/>
      </iconSet>
    </cfRule>
  </conditionalFormatting>
  <conditionalFormatting sqref="H157">
    <cfRule type="iconSet" priority="1">
      <iconSet reverse="1">
        <cfvo type="percent" val="0"/>
        <cfvo type="num" val="10"/>
        <cfvo type="num" val="20"/>
      </iconSet>
    </cfRule>
  </conditionalFormatting>
  <pageMargins left="0.75" right="0.75" top="1" bottom="1" header="0.5" footer="0.5"/>
  <pageSetup paperSize="9" orientation="portrait" horizontalDpi="4294967292" verticalDpi="4294967292"/>
  <legacyDrawing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'Catalogo rischi'!$A$76:$A$86</xm:f>
          </x14:formula1>
          <xm:sqref>E6 E20 E160 E48 E62 E76 E90 E104 E118 E132 E146 E34</xm:sqref>
        </x14:dataValidation>
        <x14:dataValidation type="list" showInputMessage="1" showErrorMessage="1">
          <x14:formula1>
            <xm:f>'Aree di rischio per processi'!$D$2:$D$4</xm:f>
          </x14:formula1>
          <xm:sqref>G6 G20 G34 G48 G62 G76 G90 G104 G118 G132 G146 G160</xm:sqref>
        </x14:dataValidation>
        <x14:dataValidation type="list" showInputMessage="1" showErrorMessage="1">
          <x14:formula1>
            <xm:f>Misure!$A$8:$A$22</xm:f>
          </x14:formula1>
          <xm:sqref>H6 H20 H132 H48 H62 H76 H90 H104 H118 H34 H146 H160</xm:sqref>
        </x14:dataValidation>
        <x14:dataValidation type="list" showInputMessage="1" showErrorMessage="1">
          <x14:formula1>
            <xm:f>Misure!$C$8:$C$27</xm:f>
          </x14:formula1>
          <xm:sqref>I6 I20 I132 I48 I62 I76 I90 I104 I118 I34 I146 I160</xm:sqref>
        </x14:dataValidation>
        <x14:dataValidation type="list" showInputMessage="1" showErrorMessage="1">
          <x14:formula1>
            <xm:f>Misure!$E$8:$E$12</xm:f>
          </x14:formula1>
          <xm:sqref>J6 J20 J132 J48 J62 J76 J90 J104 J118 J34 J146 J160</xm:sqref>
        </x14:dataValidation>
        <x14:dataValidation type="list" showInputMessage="1" showErrorMessage="1">
          <x14:formula1>
            <xm:f>Misure!$G$8:$G$14</xm:f>
          </x14:formula1>
          <xm:sqref>K6 K20 K34 K48 K62 K76 K90 K104 K118 K132 K146 K160</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sheetPr>
  <dimension ref="A1:O31"/>
  <sheetViews>
    <sheetView zoomScale="80" zoomScaleNormal="80" zoomScalePageLayoutView="90" workbookViewId="0">
      <pane ySplit="2" topLeftCell="A3" activePane="bottomLeft" state="frozen"/>
      <selection pane="bottomLeft" activeCell="H17" sqref="H17"/>
    </sheetView>
  </sheetViews>
  <sheetFormatPr defaultColWidth="10.85546875" defaultRowHeight="20.25" outlineLevelRow="1" x14ac:dyDescent="0.2"/>
  <cols>
    <col min="1" max="1" width="12.42578125" style="4" customWidth="1"/>
    <col min="2" max="2" width="9.85546875" style="4" customWidth="1"/>
    <col min="3" max="3" width="12" style="4" customWidth="1"/>
    <col min="4" max="5" width="28.42578125" style="4" customWidth="1"/>
    <col min="6" max="6" width="40.7109375" style="4" customWidth="1"/>
    <col min="7" max="7" width="34.85546875" style="4" customWidth="1"/>
    <col min="8" max="8" width="32" style="4" customWidth="1"/>
    <col min="9" max="11" width="20.7109375" style="4" customWidth="1"/>
    <col min="12" max="12" width="18.140625" style="4" customWidth="1"/>
    <col min="13" max="13" width="29.28515625" style="4" customWidth="1"/>
    <col min="14" max="14" width="13.7109375" style="57" customWidth="1"/>
    <col min="15" max="16384" width="10.85546875" style="4"/>
  </cols>
  <sheetData>
    <row r="1" spans="1:15" s="57" customFormat="1" ht="18" customHeight="1" x14ac:dyDescent="0.2">
      <c r="A1" s="32" t="s">
        <v>149</v>
      </c>
      <c r="B1" s="32"/>
      <c r="C1" s="32"/>
      <c r="D1" s="32"/>
      <c r="E1" s="32"/>
      <c r="F1" s="32"/>
      <c r="G1" s="48"/>
      <c r="H1" s="48"/>
      <c r="I1" s="48"/>
      <c r="J1" s="48"/>
      <c r="K1" s="48"/>
      <c r="L1" s="48"/>
      <c r="M1" s="48"/>
      <c r="N1" s="48"/>
      <c r="O1" s="48"/>
    </row>
    <row r="2" spans="1:15" s="60" customFormat="1" ht="46.5" customHeight="1" x14ac:dyDescent="0.2">
      <c r="A2" s="330" t="str">
        <f>'Aree di rischio per processi'!A62</f>
        <v>D) Provvedimenti ampliativi della sfera giuridica dei destinatari con effetto economico diretto ed immediato per il destinatario</v>
      </c>
      <c r="B2" s="330"/>
      <c r="C2" s="330"/>
      <c r="D2" s="330"/>
      <c r="E2" s="330"/>
      <c r="F2" s="330"/>
      <c r="G2" s="59" t="s">
        <v>165</v>
      </c>
      <c r="H2" s="133" t="s">
        <v>185</v>
      </c>
      <c r="I2" s="49"/>
      <c r="J2" s="49"/>
      <c r="K2" s="49"/>
      <c r="L2" s="49"/>
      <c r="M2" s="49"/>
      <c r="N2" s="49"/>
      <c r="O2" s="48"/>
    </row>
    <row r="3" spans="1:15" ht="44.25" customHeight="1" x14ac:dyDescent="0.2">
      <c r="A3" s="310" t="str">
        <f>'Aree di rischio per processi'!A64</f>
        <v>D.01 Erogazione di incentivi, sovvenzioni e contributi finanziari a privati</v>
      </c>
      <c r="B3" s="311"/>
      <c r="C3" s="311"/>
      <c r="D3" s="311"/>
      <c r="E3" s="204"/>
      <c r="F3" s="61"/>
      <c r="G3" s="62" t="str">
        <f>IF(B6=0,"--",IF(C6&lt;10,"Basso",IF(C6&lt;18,"Medio",IF(C6&lt;25.1,"Alto",""))))</f>
        <v>Medio</v>
      </c>
      <c r="H3" s="54">
        <f>C6</f>
        <v>10.5</v>
      </c>
      <c r="I3" s="39"/>
      <c r="J3" s="39"/>
      <c r="K3" s="39"/>
      <c r="L3" s="39"/>
      <c r="M3" s="39"/>
      <c r="N3" s="39"/>
      <c r="O3" s="48"/>
    </row>
    <row r="4" spans="1:15" ht="63.75" customHeight="1" outlineLevel="1" x14ac:dyDescent="0.2">
      <c r="A4" s="312" t="str">
        <f>A3</f>
        <v>D.01 Erogazione di incentivi, sovvenzioni e contributi finanziari a privati</v>
      </c>
      <c r="B4" s="315" t="s">
        <v>148</v>
      </c>
      <c r="C4" s="316"/>
      <c r="D4" s="196" t="s">
        <v>317</v>
      </c>
      <c r="E4" s="18" t="s">
        <v>292</v>
      </c>
      <c r="F4" s="196" t="s">
        <v>291</v>
      </c>
      <c r="G4" s="266" t="s">
        <v>0</v>
      </c>
      <c r="H4" s="309" t="s">
        <v>470</v>
      </c>
      <c r="I4" s="319"/>
      <c r="J4" s="320" t="s">
        <v>471</v>
      </c>
      <c r="K4" s="319"/>
      <c r="L4" s="308" t="s">
        <v>174</v>
      </c>
      <c r="M4" s="308" t="s">
        <v>175</v>
      </c>
      <c r="N4" s="319" t="s">
        <v>147</v>
      </c>
      <c r="O4" s="48"/>
    </row>
    <row r="5" spans="1:15" ht="20.100000000000001" customHeight="1" outlineLevel="1" x14ac:dyDescent="0.2">
      <c r="A5" s="313"/>
      <c r="B5" s="317"/>
      <c r="C5" s="318"/>
      <c r="D5" s="37" t="s">
        <v>473</v>
      </c>
      <c r="E5" s="37" t="s">
        <v>468</v>
      </c>
      <c r="F5" s="37" t="s">
        <v>469</v>
      </c>
      <c r="G5" s="37" t="s">
        <v>468</v>
      </c>
      <c r="H5" s="50" t="s">
        <v>2</v>
      </c>
      <c r="I5" s="50" t="s">
        <v>3</v>
      </c>
      <c r="J5" s="50" t="s">
        <v>2</v>
      </c>
      <c r="K5" s="50" t="s">
        <v>3</v>
      </c>
      <c r="L5" s="309"/>
      <c r="M5" s="309"/>
      <c r="N5" s="319"/>
      <c r="O5" s="48"/>
    </row>
    <row r="6" spans="1:15" ht="114.75" outlineLevel="1" x14ac:dyDescent="0.2">
      <c r="A6" s="313"/>
      <c r="B6" s="243" t="s">
        <v>172</v>
      </c>
      <c r="C6" s="321">
        <f>B7*B10</f>
        <v>10.5</v>
      </c>
      <c r="D6" s="63"/>
      <c r="E6" s="63" t="s">
        <v>390</v>
      </c>
      <c r="F6" s="63" t="str">
        <f>VLOOKUP(E6,'Catalogo rischi'!$A$89:$B$113,2,FALSE)</f>
        <v>CR.3 Conflitto di interessi</v>
      </c>
      <c r="G6" s="63" t="s">
        <v>146</v>
      </c>
      <c r="H6" s="63" t="s">
        <v>432</v>
      </c>
      <c r="I6" s="63" t="s">
        <v>176</v>
      </c>
      <c r="J6" s="63" t="s">
        <v>424</v>
      </c>
      <c r="K6" s="63" t="s">
        <v>422</v>
      </c>
      <c r="L6" s="188"/>
      <c r="M6" s="63"/>
      <c r="N6" s="12"/>
      <c r="O6" s="48"/>
    </row>
    <row r="7" spans="1:15" ht="18" customHeight="1" outlineLevel="1" x14ac:dyDescent="0.2">
      <c r="A7" s="313"/>
      <c r="B7" s="244">
        <f>SUM(D!B6:B37)/5</f>
        <v>4.2</v>
      </c>
      <c r="C7" s="322"/>
      <c r="D7" s="63"/>
      <c r="E7" s="63"/>
      <c r="F7" s="63"/>
      <c r="G7" s="63"/>
      <c r="H7" s="63"/>
      <c r="I7" s="63"/>
      <c r="J7" s="63"/>
      <c r="K7" s="63"/>
      <c r="L7" s="63"/>
      <c r="M7" s="188"/>
      <c r="N7" s="128"/>
      <c r="O7" s="48"/>
    </row>
    <row r="8" spans="1:15" ht="18" customHeight="1" outlineLevel="1" x14ac:dyDescent="0.2">
      <c r="A8" s="313"/>
      <c r="B8" s="250"/>
      <c r="C8" s="322"/>
      <c r="D8" s="63"/>
      <c r="E8" s="63"/>
      <c r="F8" s="63"/>
      <c r="G8" s="63"/>
      <c r="H8" s="63"/>
      <c r="I8" s="63"/>
      <c r="J8" s="63"/>
      <c r="K8" s="63"/>
      <c r="L8" s="63"/>
      <c r="M8" s="188"/>
      <c r="N8" s="12"/>
      <c r="O8" s="48"/>
    </row>
    <row r="9" spans="1:15" ht="18" customHeight="1" outlineLevel="1" x14ac:dyDescent="0.2">
      <c r="A9" s="313"/>
      <c r="B9" s="250" t="s">
        <v>114</v>
      </c>
      <c r="C9" s="322"/>
      <c r="D9" s="63"/>
      <c r="E9" s="63"/>
      <c r="F9" s="63"/>
      <c r="G9" s="63"/>
      <c r="H9" s="63"/>
      <c r="I9" s="63"/>
      <c r="J9" s="63"/>
      <c r="K9" s="63"/>
      <c r="L9" s="188"/>
      <c r="M9" s="188"/>
      <c r="N9" s="12"/>
      <c r="O9" s="48"/>
    </row>
    <row r="10" spans="1:15" ht="18" customHeight="1" outlineLevel="1" x14ac:dyDescent="0.2">
      <c r="A10" s="313"/>
      <c r="B10" s="246">
        <f>SUM(D!E6:E32)/4</f>
        <v>2.5</v>
      </c>
      <c r="C10" s="322"/>
      <c r="D10" s="63"/>
      <c r="E10" s="63"/>
      <c r="F10" s="63"/>
      <c r="G10" s="63"/>
      <c r="H10" s="63"/>
      <c r="I10" s="63"/>
      <c r="J10" s="63"/>
      <c r="K10" s="63"/>
      <c r="L10" s="188"/>
      <c r="M10" s="188"/>
      <c r="N10" s="12"/>
      <c r="O10" s="48"/>
    </row>
    <row r="11" spans="1:15" ht="18" customHeight="1" outlineLevel="1" x14ac:dyDescent="0.2">
      <c r="A11" s="313"/>
      <c r="B11" s="251"/>
      <c r="C11" s="322"/>
      <c r="D11" s="63"/>
      <c r="E11" s="63"/>
      <c r="F11" s="63"/>
      <c r="G11" s="63"/>
      <c r="H11" s="63"/>
      <c r="I11" s="63"/>
      <c r="J11" s="63"/>
      <c r="K11" s="63"/>
      <c r="L11" s="63"/>
      <c r="M11" s="63"/>
      <c r="N11" s="12"/>
      <c r="O11" s="48"/>
    </row>
    <row r="12" spans="1:15" ht="18" customHeight="1" outlineLevel="1" x14ac:dyDescent="0.2">
      <c r="A12" s="313"/>
      <c r="B12" s="251" t="s">
        <v>115</v>
      </c>
      <c r="C12" s="322"/>
      <c r="D12" s="63"/>
      <c r="E12" s="63"/>
      <c r="F12" s="63"/>
      <c r="G12" s="63"/>
      <c r="H12" s="63"/>
      <c r="I12" s="63"/>
      <c r="J12" s="63"/>
      <c r="K12" s="63"/>
      <c r="L12" s="63"/>
      <c r="M12" s="63"/>
      <c r="N12" s="12"/>
      <c r="O12" s="48"/>
    </row>
    <row r="13" spans="1:15" ht="18" customHeight="1" outlineLevel="1" x14ac:dyDescent="0.2">
      <c r="A13" s="313"/>
      <c r="B13" s="245">
        <f>SUM(D!H6:H10)</f>
        <v>5</v>
      </c>
      <c r="C13" s="322"/>
      <c r="D13" s="63"/>
      <c r="E13" s="63"/>
      <c r="F13" s="63"/>
      <c r="G13" s="63"/>
      <c r="H13" s="63"/>
      <c r="I13" s="63"/>
      <c r="J13" s="63"/>
      <c r="K13" s="63"/>
      <c r="L13" s="63"/>
      <c r="M13" s="63"/>
      <c r="N13" s="12"/>
      <c r="O13" s="48"/>
    </row>
    <row r="14" spans="1:15" ht="18" customHeight="1" outlineLevel="1" x14ac:dyDescent="0.2">
      <c r="A14" s="313"/>
      <c r="B14" s="107"/>
      <c r="C14" s="322"/>
      <c r="D14" s="63"/>
      <c r="E14" s="63"/>
      <c r="F14" s="63"/>
      <c r="G14" s="63"/>
      <c r="H14" s="63"/>
      <c r="I14" s="63"/>
      <c r="J14" s="63"/>
      <c r="K14" s="63"/>
      <c r="L14" s="63"/>
      <c r="M14" s="63"/>
      <c r="N14" s="12"/>
      <c r="O14" s="48"/>
    </row>
    <row r="15" spans="1:15" ht="18" customHeight="1" outlineLevel="1" x14ac:dyDescent="0.2">
      <c r="A15" s="314"/>
      <c r="B15" s="108"/>
      <c r="C15" s="323"/>
      <c r="D15" s="63"/>
      <c r="E15" s="63"/>
      <c r="F15" s="63"/>
      <c r="G15" s="63"/>
      <c r="H15" s="63"/>
      <c r="I15" s="63"/>
      <c r="J15" s="63"/>
      <c r="K15" s="63"/>
      <c r="L15" s="63"/>
      <c r="M15" s="63"/>
      <c r="N15" s="12"/>
      <c r="O15" s="48"/>
    </row>
    <row r="16" spans="1:15" x14ac:dyDescent="0.2">
      <c r="A16" s="39"/>
      <c r="B16" s="39"/>
      <c r="C16" s="39"/>
      <c r="D16" s="39"/>
      <c r="E16" s="39"/>
      <c r="F16" s="39"/>
      <c r="G16" s="39"/>
      <c r="H16" s="39"/>
      <c r="I16" s="39"/>
      <c r="J16" s="39"/>
      <c r="K16" s="39"/>
      <c r="L16" s="39"/>
      <c r="M16" s="39"/>
      <c r="N16" s="39"/>
      <c r="O16" s="48"/>
    </row>
    <row r="17" spans="1:15" ht="72.75" customHeight="1" x14ac:dyDescent="0.2">
      <c r="A17" s="310" t="str">
        <f>'Aree di rischio per processi'!A65</f>
        <v>D.02 Concessione di contributi per effetto di specifici protocolli d'intesa o convenzioni sottoscritti con enti pubblici o con organismi, enti e società a prevalente capitale pubblico</v>
      </c>
      <c r="B17" s="311"/>
      <c r="C17" s="311"/>
      <c r="D17" s="311"/>
      <c r="E17" s="204"/>
      <c r="F17" s="61"/>
      <c r="G17" s="62" t="str">
        <f>IF(B20=0,"--",IF(C20&lt;10,"Basso",IF(C20&lt;18,"Medio",IF(C20&lt;25.1,"Alto",""))))</f>
        <v>Medio</v>
      </c>
      <c r="H17" s="54">
        <f>C20</f>
        <v>10.5</v>
      </c>
      <c r="I17" s="39"/>
      <c r="J17" s="39"/>
      <c r="K17" s="39"/>
      <c r="L17" s="39"/>
      <c r="M17" s="39"/>
      <c r="N17" s="39"/>
      <c r="O17" s="48"/>
    </row>
    <row r="18" spans="1:15" ht="51" customHeight="1" outlineLevel="1" x14ac:dyDescent="0.2">
      <c r="A18" s="312" t="str">
        <f>A17</f>
        <v>D.02 Concessione di contributi per effetto di specifici protocolli d'intesa o convenzioni sottoscritti con enti pubblici o con organismi, enti e società a prevalente capitale pubblico</v>
      </c>
      <c r="B18" s="315" t="s">
        <v>148</v>
      </c>
      <c r="C18" s="316"/>
      <c r="D18" s="196" t="s">
        <v>317</v>
      </c>
      <c r="E18" s="18" t="s">
        <v>292</v>
      </c>
      <c r="F18" s="196" t="s">
        <v>291</v>
      </c>
      <c r="G18" s="266" t="s">
        <v>0</v>
      </c>
      <c r="H18" s="309" t="s">
        <v>470</v>
      </c>
      <c r="I18" s="319"/>
      <c r="J18" s="320" t="s">
        <v>471</v>
      </c>
      <c r="K18" s="319"/>
      <c r="L18" s="308" t="s">
        <v>174</v>
      </c>
      <c r="M18" s="308" t="s">
        <v>175</v>
      </c>
      <c r="N18" s="319" t="s">
        <v>147</v>
      </c>
      <c r="O18" s="48"/>
    </row>
    <row r="19" spans="1:15" ht="20.100000000000001" customHeight="1" outlineLevel="1" x14ac:dyDescent="0.2">
      <c r="A19" s="313"/>
      <c r="B19" s="317"/>
      <c r="C19" s="318"/>
      <c r="D19" s="37" t="s">
        <v>473</v>
      </c>
      <c r="E19" s="37" t="s">
        <v>468</v>
      </c>
      <c r="F19" s="37" t="s">
        <v>469</v>
      </c>
      <c r="G19" s="37" t="s">
        <v>468</v>
      </c>
      <c r="H19" s="50" t="s">
        <v>2</v>
      </c>
      <c r="I19" s="50" t="s">
        <v>3</v>
      </c>
      <c r="J19" s="50" t="s">
        <v>2</v>
      </c>
      <c r="K19" s="50" t="s">
        <v>3</v>
      </c>
      <c r="L19" s="309"/>
      <c r="M19" s="309"/>
      <c r="N19" s="319"/>
      <c r="O19" s="48"/>
    </row>
    <row r="20" spans="1:15" ht="56.25" customHeight="1" outlineLevel="1" x14ac:dyDescent="0.2">
      <c r="A20" s="313"/>
      <c r="B20" s="243" t="s">
        <v>172</v>
      </c>
      <c r="C20" s="321">
        <f>B21*B24</f>
        <v>10.5</v>
      </c>
      <c r="D20" s="63"/>
      <c r="E20" s="63" t="s">
        <v>491</v>
      </c>
      <c r="F20" s="63" t="str">
        <f>VLOOKUP(E20,'Catalogo rischi'!$A$89:$B$113,2,FALSE)</f>
        <v>CR.3 Conflitto di interessi</v>
      </c>
      <c r="G20" s="63" t="s">
        <v>146</v>
      </c>
      <c r="H20" s="63" t="s">
        <v>432</v>
      </c>
      <c r="I20" s="63" t="s">
        <v>176</v>
      </c>
      <c r="J20" s="63" t="s">
        <v>424</v>
      </c>
      <c r="K20" s="63" t="s">
        <v>422</v>
      </c>
      <c r="L20" s="63"/>
      <c r="M20" s="63"/>
      <c r="N20" s="12"/>
      <c r="O20" s="48"/>
    </row>
    <row r="21" spans="1:15" ht="18" customHeight="1" outlineLevel="1" x14ac:dyDescent="0.2">
      <c r="A21" s="313"/>
      <c r="B21" s="244">
        <f>SUM(D!B43:B74)/5</f>
        <v>4.2</v>
      </c>
      <c r="C21" s="322"/>
      <c r="D21" s="63"/>
      <c r="E21" s="63"/>
      <c r="F21" s="63"/>
      <c r="G21" s="63"/>
      <c r="H21" s="63"/>
      <c r="I21" s="63"/>
      <c r="J21" s="63"/>
      <c r="K21" s="63"/>
      <c r="L21" s="63"/>
      <c r="M21" s="63"/>
      <c r="N21" s="12"/>
      <c r="O21" s="48"/>
    </row>
    <row r="22" spans="1:15" ht="18" customHeight="1" outlineLevel="1" x14ac:dyDescent="0.2">
      <c r="A22" s="313"/>
      <c r="B22" s="250"/>
      <c r="C22" s="322"/>
      <c r="D22" s="63"/>
      <c r="E22" s="63"/>
      <c r="F22" s="63"/>
      <c r="G22" s="63"/>
      <c r="H22" s="63"/>
      <c r="I22" s="63"/>
      <c r="J22" s="63"/>
      <c r="K22" s="63"/>
      <c r="L22" s="63"/>
      <c r="M22" s="63"/>
      <c r="N22" s="12"/>
      <c r="O22" s="48"/>
    </row>
    <row r="23" spans="1:15" ht="18" customHeight="1" outlineLevel="1" x14ac:dyDescent="0.2">
      <c r="A23" s="313"/>
      <c r="B23" s="250" t="s">
        <v>114</v>
      </c>
      <c r="C23" s="322"/>
      <c r="D23" s="63"/>
      <c r="E23" s="63"/>
      <c r="F23" s="63"/>
      <c r="G23" s="63"/>
      <c r="H23" s="63"/>
      <c r="I23" s="63"/>
      <c r="J23" s="63"/>
      <c r="K23" s="63"/>
      <c r="L23" s="63"/>
      <c r="M23" s="63"/>
      <c r="N23" s="12"/>
      <c r="O23" s="48"/>
    </row>
    <row r="24" spans="1:15" ht="18" customHeight="1" outlineLevel="1" x14ac:dyDescent="0.2">
      <c r="A24" s="313"/>
      <c r="B24" s="246">
        <f>SUM(D!E43:E69)/4</f>
        <v>2.5</v>
      </c>
      <c r="C24" s="322"/>
      <c r="D24" s="63"/>
      <c r="E24" s="63"/>
      <c r="F24" s="63"/>
      <c r="G24" s="63"/>
      <c r="H24" s="63"/>
      <c r="I24" s="63"/>
      <c r="J24" s="63"/>
      <c r="K24" s="63"/>
      <c r="L24" s="63"/>
      <c r="M24" s="63"/>
      <c r="N24" s="12"/>
      <c r="O24" s="48"/>
    </row>
    <row r="25" spans="1:15" ht="18" customHeight="1" outlineLevel="1" x14ac:dyDescent="0.2">
      <c r="A25" s="313"/>
      <c r="B25" s="251"/>
      <c r="C25" s="322"/>
      <c r="D25" s="63"/>
      <c r="E25" s="63"/>
      <c r="F25" s="63"/>
      <c r="G25" s="63"/>
      <c r="H25" s="63"/>
      <c r="I25" s="63"/>
      <c r="J25" s="63"/>
      <c r="K25" s="63"/>
      <c r="L25" s="63"/>
      <c r="M25" s="63"/>
      <c r="N25" s="12"/>
      <c r="O25" s="48"/>
    </row>
    <row r="26" spans="1:15" ht="18" customHeight="1" outlineLevel="1" x14ac:dyDescent="0.2">
      <c r="A26" s="313"/>
      <c r="B26" s="251" t="s">
        <v>115</v>
      </c>
      <c r="C26" s="322"/>
      <c r="D26" s="63"/>
      <c r="E26" s="63"/>
      <c r="F26" s="63"/>
      <c r="G26" s="63"/>
      <c r="H26" s="63"/>
      <c r="I26" s="63"/>
      <c r="J26" s="63"/>
      <c r="K26" s="63"/>
      <c r="L26" s="63"/>
      <c r="M26" s="63"/>
      <c r="N26" s="12"/>
      <c r="O26" s="48"/>
    </row>
    <row r="27" spans="1:15" ht="18" customHeight="1" outlineLevel="1" x14ac:dyDescent="0.2">
      <c r="A27" s="313"/>
      <c r="B27" s="245">
        <f>SUM(D!H43:H47)</f>
        <v>5</v>
      </c>
      <c r="C27" s="322"/>
      <c r="D27" s="63"/>
      <c r="E27" s="63"/>
      <c r="F27" s="63"/>
      <c r="G27" s="63"/>
      <c r="H27" s="63"/>
      <c r="I27" s="63"/>
      <c r="J27" s="63"/>
      <c r="K27" s="63"/>
      <c r="L27" s="63"/>
      <c r="M27" s="63"/>
      <c r="N27" s="12"/>
      <c r="O27" s="48"/>
    </row>
    <row r="28" spans="1:15" ht="18" customHeight="1" outlineLevel="1" x14ac:dyDescent="0.2">
      <c r="A28" s="313"/>
      <c r="B28" s="107"/>
      <c r="C28" s="322"/>
      <c r="D28" s="63"/>
      <c r="E28" s="63"/>
      <c r="F28" s="63"/>
      <c r="G28" s="63"/>
      <c r="H28" s="63"/>
      <c r="I28" s="63"/>
      <c r="J28" s="63"/>
      <c r="K28" s="63"/>
      <c r="L28" s="63"/>
      <c r="M28" s="63"/>
      <c r="N28" s="12"/>
      <c r="O28" s="48"/>
    </row>
    <row r="29" spans="1:15" ht="18" customHeight="1" outlineLevel="1" x14ac:dyDescent="0.2">
      <c r="A29" s="314"/>
      <c r="B29" s="108"/>
      <c r="C29" s="323"/>
      <c r="D29" s="63"/>
      <c r="E29" s="63"/>
      <c r="F29" s="63"/>
      <c r="G29" s="63"/>
      <c r="H29" s="63"/>
      <c r="I29" s="63"/>
      <c r="J29" s="63"/>
      <c r="K29" s="63"/>
      <c r="L29" s="63"/>
      <c r="M29" s="63"/>
      <c r="N29" s="12"/>
      <c r="O29" s="48"/>
    </row>
    <row r="30" spans="1:15" x14ac:dyDescent="0.2">
      <c r="A30" s="39"/>
      <c r="B30" s="39"/>
      <c r="C30" s="39"/>
      <c r="D30" s="39"/>
      <c r="E30" s="39"/>
      <c r="F30" s="39"/>
      <c r="G30" s="39"/>
      <c r="H30" s="39"/>
      <c r="I30" s="39"/>
      <c r="J30" s="39"/>
      <c r="K30" s="39"/>
      <c r="L30" s="39"/>
      <c r="M30" s="39"/>
      <c r="N30" s="39"/>
      <c r="O30" s="48"/>
    </row>
    <row r="31" spans="1:15" x14ac:dyDescent="0.2">
      <c r="A31" s="39"/>
      <c r="B31" s="39"/>
      <c r="C31" s="39"/>
      <c r="D31" s="39"/>
      <c r="E31" s="39"/>
      <c r="F31" s="39"/>
      <c r="G31" s="39"/>
      <c r="H31" s="39"/>
      <c r="I31" s="39"/>
      <c r="J31" s="39"/>
      <c r="K31" s="39"/>
      <c r="L31" s="39"/>
      <c r="M31" s="39"/>
      <c r="N31" s="39"/>
      <c r="O31" s="48"/>
    </row>
  </sheetData>
  <mergeCells count="19">
    <mergeCell ref="A18:A29"/>
    <mergeCell ref="H18:I18"/>
    <mergeCell ref="J18:K18"/>
    <mergeCell ref="A2:F2"/>
    <mergeCell ref="C6:C15"/>
    <mergeCell ref="A4:A15"/>
    <mergeCell ref="J4:K4"/>
    <mergeCell ref="H4:I4"/>
    <mergeCell ref="B4:C5"/>
    <mergeCell ref="A3:D3"/>
    <mergeCell ref="A17:D17"/>
    <mergeCell ref="B18:C19"/>
    <mergeCell ref="N4:N5"/>
    <mergeCell ref="L18:L19"/>
    <mergeCell ref="M18:M19"/>
    <mergeCell ref="N18:N19"/>
    <mergeCell ref="C20:C29"/>
    <mergeCell ref="L4:L5"/>
    <mergeCell ref="M4:M5"/>
  </mergeCells>
  <conditionalFormatting sqref="H3">
    <cfRule type="iconSet" priority="11">
      <iconSet reverse="1">
        <cfvo type="percent" val="0"/>
        <cfvo type="num" val="10"/>
        <cfvo type="num" val="20"/>
      </iconSet>
    </cfRule>
  </conditionalFormatting>
  <conditionalFormatting sqref="H17">
    <cfRule type="iconSet" priority="1">
      <iconSet reverse="1">
        <cfvo type="percent" val="0"/>
        <cfvo type="num" val="10"/>
        <cfvo type="num" val="20"/>
      </iconSet>
    </cfRule>
  </conditionalFormatting>
  <pageMargins left="0.75" right="0.75" top="1" bottom="1" header="0.5" footer="0.5"/>
  <pageSetup paperSize="9" orientation="portrait" horizontalDpi="4294967292" verticalDpi="4294967292"/>
  <legacyDrawing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'Aree di rischio per processi'!$D$2:$D$4</xm:f>
          </x14:formula1>
          <xm:sqref>G6 G20</xm:sqref>
        </x14:dataValidation>
        <x14:dataValidation type="list" showInputMessage="1" showErrorMessage="1">
          <x14:formula1>
            <xm:f>Misure!$A$8:$A$22</xm:f>
          </x14:formula1>
          <xm:sqref>H6 H20</xm:sqref>
        </x14:dataValidation>
        <x14:dataValidation type="list" showInputMessage="1" showErrorMessage="1">
          <x14:formula1>
            <xm:f>Misure!$C$8:$C$27</xm:f>
          </x14:formula1>
          <xm:sqref>I6 I20</xm:sqref>
        </x14:dataValidation>
        <x14:dataValidation type="list" showInputMessage="1" showErrorMessage="1">
          <x14:formula1>
            <xm:f>Misure!$E$8:$E$12</xm:f>
          </x14:formula1>
          <xm:sqref>J6 J20</xm:sqref>
        </x14:dataValidation>
        <x14:dataValidation type="list" allowBlank="1" showInputMessage="1" showErrorMessage="1">
          <x14:formula1>
            <xm:f>Misure!$G$8:$G$14</xm:f>
          </x14:formula1>
          <xm:sqref>K6 K20</xm:sqref>
        </x14:dataValidation>
        <x14:dataValidation type="list" allowBlank="1" showInputMessage="1" showErrorMessage="1">
          <x14:formula1>
            <xm:f>'Catalogo rischi'!$A$89:$A$112</xm:f>
          </x14:formula1>
          <xm:sqref>E6</xm:sqref>
        </x14:dataValidation>
        <x14:dataValidation type="list" allowBlank="1" showInputMessage="1" showErrorMessage="1">
          <x14:formula1>
            <xm:f>'Catalogo rischi'!$A$89:$A$112</xm:f>
          </x14:formula1>
          <xm:sqref>E20</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3</vt:i4>
      </vt:variant>
    </vt:vector>
  </HeadingPairs>
  <TitlesOfParts>
    <vt:vector size="20" baseType="lpstr">
      <vt:lpstr>Contenuti_Piano</vt:lpstr>
      <vt:lpstr>Aree di rischio per processi</vt:lpstr>
      <vt:lpstr>Catalogo rischi</vt:lpstr>
      <vt:lpstr>Misure</vt:lpstr>
      <vt:lpstr>Indici valutazione</vt:lpstr>
      <vt:lpstr>SR Area A</vt:lpstr>
      <vt:lpstr>SR Area B</vt:lpstr>
      <vt:lpstr>SR Area C</vt:lpstr>
      <vt:lpstr>SR Area D</vt:lpstr>
      <vt:lpstr>SR Area E</vt:lpstr>
      <vt:lpstr>A</vt:lpstr>
      <vt:lpstr>B</vt:lpstr>
      <vt:lpstr>C</vt:lpstr>
      <vt:lpstr>D</vt:lpstr>
      <vt:lpstr>Raccordo processi</vt:lpstr>
      <vt:lpstr>Aree dirigenziali</vt:lpstr>
      <vt:lpstr>E</vt:lpstr>
      <vt:lpstr>'Catalogo rischi'!Area_stampa</vt:lpstr>
      <vt:lpstr>Contenuti_Piano!Area_stampa</vt:lpstr>
      <vt:lpstr>Misure!Area_stampa</vt:lpstr>
    </vt:vector>
  </TitlesOfParts>
  <Company>Comune di Villasanta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Gianluca</cp:lastModifiedBy>
  <cp:lastPrinted>2015-07-27T09:33:13Z</cp:lastPrinted>
  <dcterms:created xsi:type="dcterms:W3CDTF">2012-04-24T09:07:27Z</dcterms:created>
  <dcterms:modified xsi:type="dcterms:W3CDTF">2016-03-18T08:38:14Z</dcterms:modified>
</cp:coreProperties>
</file>